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08" windowHeight="8112" tabRatio="414" activeTab="0"/>
  </bookViews>
  <sheets>
    <sheet name="Прайс пакеты" sheetId="1" r:id="rId1"/>
  </sheets>
  <definedNames>
    <definedName name="_xlnm.Print_Area">#REF!</definedName>
    <definedName name="_xlnm.Print_Area" localSheetId="0">'Прайс пакеты'!$A$1:$J$87</definedName>
  </definedNames>
  <calcPr fullCalcOnLoad="1"/>
</workbook>
</file>

<file path=xl/sharedStrings.xml><?xml version="1.0" encoding="utf-8"?>
<sst xmlns="http://schemas.openxmlformats.org/spreadsheetml/2006/main" count="216" uniqueCount="184">
  <si>
    <t>ООО «СИМФЕРОПОЛЬСКОЕ ПО КРЫМПЛАСТ»</t>
  </si>
  <si>
    <t>толщина, мкм</t>
  </si>
  <si>
    <t>кол-во в упак., шт</t>
  </si>
  <si>
    <t>кол-во в паке, шт</t>
  </si>
  <si>
    <t>Цена за тысячу штук, без НДС</t>
  </si>
  <si>
    <t>Пакет тип "майка" без рисунка</t>
  </si>
  <si>
    <t>220+60*360</t>
  </si>
  <si>
    <t>02/001</t>
  </si>
  <si>
    <t>220+60*380</t>
  </si>
  <si>
    <t>02/002</t>
  </si>
  <si>
    <t>240+70*400</t>
  </si>
  <si>
    <t>03/001</t>
  </si>
  <si>
    <t>240+70*430</t>
  </si>
  <si>
    <t>03/003</t>
  </si>
  <si>
    <t>240+70*440</t>
  </si>
  <si>
    <t>03/005</t>
  </si>
  <si>
    <t>270+70*550</t>
  </si>
  <si>
    <t>300+80*550</t>
  </si>
  <si>
    <t>Полоса 240+70*440</t>
  </si>
  <si>
    <t>03/006</t>
  </si>
  <si>
    <t>Полоса 300+80*500</t>
  </si>
  <si>
    <t>06/003</t>
  </si>
  <si>
    <t>Полоса 430+90*740</t>
  </si>
  <si>
    <t>09/001</t>
  </si>
  <si>
    <r>
      <t>Пакет тип "Фасовка" (</t>
    </r>
    <r>
      <rPr>
        <b/>
        <i/>
        <sz val="14"/>
        <rFont val="Arial Black"/>
        <family val="2"/>
      </rPr>
      <t>цена за пачку</t>
    </r>
    <r>
      <rPr>
        <b/>
        <i/>
        <sz val="14"/>
        <rFont val="Times New Roman"/>
        <family val="1"/>
      </rPr>
      <t>)</t>
    </r>
  </si>
  <si>
    <t xml:space="preserve"> 180+40*350</t>
  </si>
  <si>
    <t>20/001</t>
  </si>
  <si>
    <t>Пакет тип "майка" с рисунком</t>
  </si>
  <si>
    <t>270+70*450</t>
  </si>
  <si>
    <t>300+80*500</t>
  </si>
  <si>
    <t>17/004</t>
  </si>
  <si>
    <t>Thank you 12</t>
  </si>
  <si>
    <t>11/013</t>
  </si>
  <si>
    <t>Thank you 16</t>
  </si>
  <si>
    <t>17/006</t>
  </si>
  <si>
    <t>10-ка  Люкс</t>
  </si>
  <si>
    <t>17/005</t>
  </si>
  <si>
    <t xml:space="preserve">10-ка </t>
  </si>
  <si>
    <t>17/011</t>
  </si>
  <si>
    <t>RA</t>
  </si>
  <si>
    <t>17/010</t>
  </si>
  <si>
    <t>Клубника ЛЮКС</t>
  </si>
  <si>
    <t>17/009</t>
  </si>
  <si>
    <t>Клубника-50</t>
  </si>
  <si>
    <t>17/008</t>
  </si>
  <si>
    <t>Клубника-30</t>
  </si>
  <si>
    <t>350+80*550</t>
  </si>
  <si>
    <t>19/002</t>
  </si>
  <si>
    <t xml:space="preserve">Виды Крыма </t>
  </si>
  <si>
    <t>430+90*600</t>
  </si>
  <si>
    <t>37/001</t>
  </si>
  <si>
    <t>430+90*740</t>
  </si>
  <si>
    <t>37/003</t>
  </si>
  <si>
    <t>400+90*600</t>
  </si>
  <si>
    <t>31/011</t>
  </si>
  <si>
    <t xml:space="preserve">BMW ЛЮКС </t>
  </si>
  <si>
    <t>430+90*700</t>
  </si>
  <si>
    <t>37/006</t>
  </si>
  <si>
    <t>440+95*740</t>
  </si>
  <si>
    <t>39/005</t>
  </si>
  <si>
    <r>
      <t xml:space="preserve">Пакет п/э для мусора </t>
    </r>
    <r>
      <rPr>
        <b/>
        <i/>
        <sz val="14"/>
        <rFont val="Arial Black"/>
        <family val="2"/>
      </rPr>
      <t>(цена за рулон)</t>
    </r>
  </si>
  <si>
    <t>Серия ЭКОНОМ</t>
  </si>
  <si>
    <t>450*500</t>
  </si>
  <si>
    <t>40/001</t>
  </si>
  <si>
    <t>20 л (цвет белый)</t>
  </si>
  <si>
    <t>500*600</t>
  </si>
  <si>
    <t>41/001</t>
  </si>
  <si>
    <t>35 л (цвет голубой)</t>
  </si>
  <si>
    <t>41/003</t>
  </si>
  <si>
    <t>35 л (100) (цвет голубой)</t>
  </si>
  <si>
    <t>600*720</t>
  </si>
  <si>
    <t>43/001</t>
  </si>
  <si>
    <t>60 л (цвет голубой)</t>
  </si>
  <si>
    <t>Серия БИО (Цветные)</t>
  </si>
  <si>
    <t>500*560</t>
  </si>
  <si>
    <t>41/011</t>
  </si>
  <si>
    <t>35 л БИО  (цвет белый)</t>
  </si>
  <si>
    <t>600*690</t>
  </si>
  <si>
    <t>43/007</t>
  </si>
  <si>
    <t>60 л БИО (бирюзовый)</t>
  </si>
  <si>
    <t xml:space="preserve">700*1100  </t>
  </si>
  <si>
    <t>45/009</t>
  </si>
  <si>
    <t>120 л БИО (синий)</t>
  </si>
  <si>
    <t xml:space="preserve">900*1100  </t>
  </si>
  <si>
    <t>47/008</t>
  </si>
  <si>
    <t>160 л БИО (зеленый)</t>
  </si>
  <si>
    <t>41/006</t>
  </si>
  <si>
    <t>43/004</t>
  </si>
  <si>
    <t>45/004</t>
  </si>
  <si>
    <t>47/004</t>
  </si>
  <si>
    <t>41/004</t>
  </si>
  <si>
    <t>35 л Люкс</t>
  </si>
  <si>
    <t>43/002</t>
  </si>
  <si>
    <t>60 л Люкс</t>
  </si>
  <si>
    <t>700*1100</t>
  </si>
  <si>
    <t>45/002</t>
  </si>
  <si>
    <t>120 л Люкс</t>
  </si>
  <si>
    <t>47/002</t>
  </si>
  <si>
    <t>160 л Люкс</t>
  </si>
  <si>
    <t xml:space="preserve">900*1300  </t>
  </si>
  <si>
    <t>49/001</t>
  </si>
  <si>
    <t>240 л Люкс</t>
  </si>
  <si>
    <t>БАУЛ 500+130*900</t>
  </si>
  <si>
    <t>"Майка 22*36"</t>
  </si>
  <si>
    <t>"Майка 22*38"</t>
  </si>
  <si>
    <t>"Майка 24*40"</t>
  </si>
  <si>
    <t>"Майка 24*43"</t>
  </si>
  <si>
    <t>"Майка 24*44"</t>
  </si>
  <si>
    <t>"Майка Белая 30*55"</t>
  </si>
  <si>
    <t>Майка "Полоса" 30*50</t>
  </si>
  <si>
    <t>Майка "Полоса" 44*74</t>
  </si>
  <si>
    <t>Тип "Майка" Черная  втор</t>
  </si>
  <si>
    <t>02/005</t>
  </si>
  <si>
    <t>06/009</t>
  </si>
  <si>
    <t>06/007</t>
  </si>
  <si>
    <t>09/002</t>
  </si>
  <si>
    <t>140+40*260</t>
  </si>
  <si>
    <t>140+40*320</t>
  </si>
  <si>
    <t>Фасовка  Полосатая</t>
  </si>
  <si>
    <t>20/016</t>
  </si>
  <si>
    <t>20/015</t>
  </si>
  <si>
    <t>20/014</t>
  </si>
  <si>
    <t>Крым, Мост, Аэропорт и др</t>
  </si>
  <si>
    <t>10 видов!</t>
  </si>
  <si>
    <t>12 видов!</t>
  </si>
  <si>
    <r>
      <t xml:space="preserve">Клубника Манго-Люкс </t>
    </r>
    <r>
      <rPr>
        <b/>
        <sz val="12"/>
        <color indexed="10"/>
        <rFont val="Times New Roman Cyr"/>
        <family val="0"/>
      </rPr>
      <t>ХИТ!!!</t>
    </r>
  </si>
  <si>
    <t>Артикул</t>
  </si>
  <si>
    <t>17/123</t>
  </si>
  <si>
    <t>17/084</t>
  </si>
  <si>
    <r>
      <t xml:space="preserve">"Майка БАУЛ" 50*90 </t>
    </r>
    <r>
      <rPr>
        <b/>
        <sz val="11"/>
        <color indexed="10"/>
        <rFont val="Times New Roman Cyr"/>
        <family val="0"/>
      </rPr>
      <t>NEW!!!</t>
    </r>
  </si>
  <si>
    <r>
      <t>"Майка 22*36</t>
    </r>
    <r>
      <rPr>
        <b/>
        <sz val="11"/>
        <color indexed="10"/>
        <rFont val="Times New Roman Cyr"/>
        <family val="0"/>
      </rPr>
      <t xml:space="preserve"> Super"  NEW!!!</t>
    </r>
  </si>
  <si>
    <r>
      <t>Майка "Полоса" 24*44</t>
    </r>
    <r>
      <rPr>
        <b/>
        <sz val="10"/>
        <color indexed="10"/>
        <rFont val="Times New Roman Cyr"/>
        <family val="0"/>
      </rPr>
      <t xml:space="preserve"> ХИТ!!!</t>
    </r>
  </si>
  <si>
    <r>
      <t xml:space="preserve">Клубника Оранж  </t>
    </r>
    <r>
      <rPr>
        <b/>
        <sz val="11"/>
        <color indexed="10"/>
        <rFont val="Times New Roman Cyr"/>
        <family val="0"/>
      </rPr>
      <t>NEW!!!</t>
    </r>
  </si>
  <si>
    <t>35 л (50) (цвет голубой)</t>
  </si>
  <si>
    <t>41/013</t>
  </si>
  <si>
    <r>
      <t xml:space="preserve">Серия COMFORT (черные) </t>
    </r>
    <r>
      <rPr>
        <b/>
        <i/>
        <sz val="14"/>
        <color indexed="10"/>
        <rFont val="Times New Roman Cyr"/>
        <family val="1"/>
      </rPr>
      <t>NEW!!!</t>
    </r>
  </si>
  <si>
    <t>600*660</t>
  </si>
  <si>
    <t>740*840</t>
  </si>
  <si>
    <r>
      <t xml:space="preserve">35 л Comfort </t>
    </r>
    <r>
      <rPr>
        <b/>
        <sz val="10"/>
        <color indexed="10"/>
        <rFont val="Arial Black"/>
        <family val="2"/>
      </rPr>
      <t>NEW!!!</t>
    </r>
  </si>
  <si>
    <r>
      <t xml:space="preserve">60 л Comfort </t>
    </r>
    <r>
      <rPr>
        <b/>
        <sz val="10"/>
        <color indexed="10"/>
        <rFont val="Arial Black"/>
        <family val="2"/>
      </rPr>
      <t>NEW!!!</t>
    </r>
  </si>
  <si>
    <r>
      <t xml:space="preserve">90 л Comfort </t>
    </r>
    <r>
      <rPr>
        <b/>
        <sz val="10"/>
        <color indexed="10"/>
        <rFont val="Arial Black"/>
        <family val="2"/>
      </rPr>
      <t>NEW!!!</t>
    </r>
  </si>
  <si>
    <r>
      <t xml:space="preserve">Серия PREMIUM (цветные) </t>
    </r>
    <r>
      <rPr>
        <b/>
        <i/>
        <sz val="14"/>
        <color indexed="10"/>
        <rFont val="Times New Roman Cyr"/>
        <family val="1"/>
      </rPr>
      <t>NEW!!!</t>
    </r>
  </si>
  <si>
    <r>
      <t xml:space="preserve">35 л Premium </t>
    </r>
    <r>
      <rPr>
        <b/>
        <sz val="10"/>
        <color indexed="10"/>
        <rFont val="Arial Black"/>
        <family val="2"/>
      </rPr>
      <t>NEW!!!</t>
    </r>
  </si>
  <si>
    <r>
      <t xml:space="preserve">60 л Premium </t>
    </r>
    <r>
      <rPr>
        <b/>
        <sz val="10"/>
        <color indexed="10"/>
        <rFont val="Arial Black"/>
        <family val="2"/>
      </rPr>
      <t>NEW!!!</t>
    </r>
  </si>
  <si>
    <t>49/003</t>
  </si>
  <si>
    <t>41/015</t>
  </si>
  <si>
    <t>41/016</t>
  </si>
  <si>
    <t>43/012</t>
  </si>
  <si>
    <t>43/013</t>
  </si>
  <si>
    <t>44/001</t>
  </si>
  <si>
    <t>От 1 пака</t>
  </si>
  <si>
    <t>от 50 тыс. руб</t>
  </si>
  <si>
    <t>от 100 тыс.руб.</t>
  </si>
  <si>
    <t xml:space="preserve">Серия EXTRA (черные) </t>
  </si>
  <si>
    <t xml:space="preserve">35 л EXTRA </t>
  </si>
  <si>
    <t xml:space="preserve">60 л EXTRA </t>
  </si>
  <si>
    <t xml:space="preserve">120 л EXTRA </t>
  </si>
  <si>
    <t xml:space="preserve">160 л EXTRA </t>
  </si>
  <si>
    <r>
      <t xml:space="preserve">Серия Super LUXE (супер прочные,черные)  </t>
    </r>
    <r>
      <rPr>
        <b/>
        <i/>
        <sz val="14"/>
        <color indexed="10"/>
        <rFont val="Times New Roman Cyr"/>
        <family val="0"/>
      </rPr>
      <t>ХИТ!!!</t>
    </r>
  </si>
  <si>
    <t>295023, Республика Крым, г. Симферополь, ул. Генерала Родионова, 11</t>
  </si>
  <si>
    <t>www.krimplast.ru</t>
  </si>
  <si>
    <t>Наименование товара</t>
  </si>
  <si>
    <t xml:space="preserve">Размер          </t>
  </si>
  <si>
    <t>sale@krimplast.ru</t>
  </si>
  <si>
    <t>mail:</t>
  </si>
  <si>
    <t>Скидка:</t>
  </si>
  <si>
    <t>от 300 тыс. руб</t>
  </si>
  <si>
    <t xml:space="preserve">240л EXTRA </t>
  </si>
  <si>
    <r>
      <t>BMW черный втор</t>
    </r>
    <r>
      <rPr>
        <b/>
        <sz val="10"/>
        <color indexed="10"/>
        <rFont val="Times New Roman Cyr"/>
        <family val="0"/>
      </rPr>
      <t xml:space="preserve">  NEW!!!</t>
    </r>
  </si>
  <si>
    <r>
      <t xml:space="preserve">BMW черный втор  </t>
    </r>
    <r>
      <rPr>
        <b/>
        <sz val="10"/>
        <color indexed="10"/>
        <rFont val="Times New Roman Cyr"/>
        <family val="0"/>
      </rPr>
      <t>NEW!!!</t>
    </r>
  </si>
  <si>
    <t>Цветы, улыбка, счастье и др.</t>
  </si>
  <si>
    <t>Посмотреть каталог продукции можно нажав сюда.</t>
  </si>
  <si>
    <t>1100*1400</t>
  </si>
  <si>
    <r>
      <t xml:space="preserve">360 л Люкс  </t>
    </r>
    <r>
      <rPr>
        <b/>
        <sz val="10"/>
        <color indexed="10"/>
        <rFont val="Arial Black"/>
        <family val="2"/>
      </rPr>
      <t>NEW!!!</t>
    </r>
  </si>
  <si>
    <t>100+40*220</t>
  </si>
  <si>
    <t>100+40*270</t>
  </si>
  <si>
    <t>20/019</t>
  </si>
  <si>
    <t>20/020</t>
  </si>
  <si>
    <t xml:space="preserve">Фасовка 14*26 ЛЮКС  </t>
  </si>
  <si>
    <t xml:space="preserve">Фасовка 14*32 ЛЮКС </t>
  </si>
  <si>
    <t xml:space="preserve">Фасовка 18*35 ЛЮКС </t>
  </si>
  <si>
    <r>
      <t xml:space="preserve">Фасовка 10*22 ЛЮКС  </t>
    </r>
    <r>
      <rPr>
        <b/>
        <sz val="10"/>
        <color indexed="10"/>
        <rFont val="Times New Roman Cyr"/>
        <family val="0"/>
      </rPr>
      <t>NEW!!!</t>
    </r>
  </si>
  <si>
    <r>
      <t xml:space="preserve">Фасовка 10*27 ЛЮКС  </t>
    </r>
    <r>
      <rPr>
        <b/>
        <sz val="10"/>
        <color indexed="10"/>
        <rFont val="Times New Roman Cyr"/>
        <family val="0"/>
      </rPr>
      <t>NEW!!!</t>
    </r>
  </si>
  <si>
    <t xml:space="preserve">  Отдел продаж  +7 (978) 792-66-08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</si>
</sst>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  <numFmt numFmtId="175" formatCode="0.0"/>
    <numFmt numFmtId="176" formatCode="#,##0.00\ [$руб.-419];[Red]\-#,##0.00\ [$руб.-419]"/>
    <numFmt numFmtId="177" formatCode="[$-FC19]d\ mmmm\ yyyy\ &quot;г.&quot;"/>
    <numFmt numFmtId="178" formatCode="0.000"/>
  </numFmts>
  <fonts count="7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4"/>
      <name val="Times New Roman"/>
      <family val="1"/>
    </font>
    <font>
      <b/>
      <i/>
      <sz val="14"/>
      <name val="Arial Black"/>
      <family val="2"/>
    </font>
    <font>
      <b/>
      <sz val="10"/>
      <color indexed="10"/>
      <name val="Arial Black"/>
      <family val="2"/>
    </font>
    <font>
      <b/>
      <i/>
      <sz val="14"/>
      <color indexed="10"/>
      <name val="Times New Roman Cyr"/>
      <family val="1"/>
    </font>
    <font>
      <b/>
      <sz val="10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8"/>
      <name val="Times New Roman"/>
      <family val="1"/>
    </font>
    <font>
      <b/>
      <sz val="12"/>
      <color indexed="10"/>
      <name val="Times New Roman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Times New Roman"/>
      <family val="1"/>
    </font>
    <font>
      <sz val="20"/>
      <color indexed="8"/>
      <name val="Times New Roman"/>
      <family val="1"/>
    </font>
    <font>
      <u val="single"/>
      <sz val="16"/>
      <color indexed="12"/>
      <name val="Arial"/>
      <family val="2"/>
    </font>
    <font>
      <u val="single"/>
      <sz val="18"/>
      <color indexed="12"/>
      <name val="Arial"/>
      <family val="2"/>
    </font>
    <font>
      <u val="single"/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24997000396251678"/>
      <name val="Times New Roman"/>
      <family val="1"/>
    </font>
    <font>
      <sz val="20"/>
      <color theme="1"/>
      <name val="Times New Roman"/>
      <family val="1"/>
    </font>
    <font>
      <u val="single"/>
      <sz val="16"/>
      <color theme="10"/>
      <name val="Arial"/>
      <family val="2"/>
    </font>
    <font>
      <u val="single"/>
      <sz val="18"/>
      <color theme="10"/>
      <name val="Arial"/>
      <family val="2"/>
    </font>
    <font>
      <u val="single"/>
      <sz val="18"/>
      <color theme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6EA16"/>
        <bgColor indexed="64"/>
      </patternFill>
    </fill>
    <fill>
      <patternFill patternType="solid">
        <fgColor rgb="FF06EA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top"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33">
      <alignment/>
      <protection/>
    </xf>
    <xf numFmtId="0" fontId="6" fillId="0" borderId="0" xfId="33" applyFont="1">
      <alignment/>
      <protection/>
    </xf>
    <xf numFmtId="0" fontId="8" fillId="0" borderId="0" xfId="33" applyFont="1">
      <alignment/>
      <protection/>
    </xf>
    <xf numFmtId="0" fontId="4" fillId="0" borderId="0" xfId="33" applyFont="1" applyBorder="1">
      <alignment/>
      <protection/>
    </xf>
    <xf numFmtId="9" fontId="4" fillId="0" borderId="0" xfId="33" applyNumberFormat="1" applyFont="1">
      <alignment/>
      <protection/>
    </xf>
    <xf numFmtId="0" fontId="4" fillId="33" borderId="0" xfId="33" applyFont="1" applyFill="1" applyBorder="1">
      <alignment/>
      <protection/>
    </xf>
    <xf numFmtId="0" fontId="6" fillId="0" borderId="10" xfId="58" applyFont="1" applyFill="1" applyBorder="1" applyProtection="1">
      <alignment horizontal="left" vertical="top"/>
      <protection/>
    </xf>
    <xf numFmtId="0" fontId="9" fillId="0" borderId="10" xfId="58" applyFont="1" applyFill="1" applyBorder="1" applyProtection="1">
      <alignment horizontal="left" vertical="top"/>
      <protection/>
    </xf>
    <xf numFmtId="0" fontId="5" fillId="33" borderId="10" xfId="33" applyFont="1" applyFill="1" applyBorder="1" applyAlignment="1">
      <alignment horizontal="left" vertical="center"/>
      <protection/>
    </xf>
    <xf numFmtId="0" fontId="4" fillId="0" borderId="10" xfId="33" applyNumberFormat="1" applyFont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1" fontId="5" fillId="0" borderId="10" xfId="33" applyNumberFormat="1" applyFont="1" applyBorder="1" applyAlignment="1">
      <alignment horizontal="center"/>
      <protection/>
    </xf>
    <xf numFmtId="2" fontId="10" fillId="0" borderId="10" xfId="58" applyNumberFormat="1" applyFont="1" applyFill="1" applyBorder="1" applyAlignment="1" applyProtection="1">
      <alignment horizontal="center" vertical="center"/>
      <protection/>
    </xf>
    <xf numFmtId="0" fontId="6" fillId="0" borderId="10" xfId="58" applyFont="1" applyFill="1" applyBorder="1" applyAlignment="1" applyProtection="1">
      <alignment horizontal="center" vertical="top"/>
      <protection/>
    </xf>
    <xf numFmtId="0" fontId="4" fillId="0" borderId="10" xfId="58" applyNumberFormat="1" applyFont="1" applyFill="1" applyBorder="1" applyAlignment="1" applyProtection="1">
      <alignment horizontal="center" vertical="top"/>
      <protection/>
    </xf>
    <xf numFmtId="1" fontId="5" fillId="0" borderId="10" xfId="58" applyNumberFormat="1" applyFont="1" applyFill="1" applyBorder="1" applyAlignment="1" applyProtection="1">
      <alignment horizontal="center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1" fontId="7" fillId="0" borderId="10" xfId="58" applyNumberFormat="1" applyFont="1" applyFill="1" applyBorder="1" applyAlignment="1" applyProtection="1">
      <alignment horizontal="center" vertical="top"/>
      <protection/>
    </xf>
    <xf numFmtId="0" fontId="4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1" fontId="5" fillId="0" borderId="10" xfId="33" applyNumberFormat="1" applyFont="1" applyFill="1" applyBorder="1" applyAlignment="1">
      <alignment horizontal="center"/>
      <protection/>
    </xf>
    <xf numFmtId="0" fontId="21" fillId="34" borderId="0" xfId="33" applyFont="1" applyFill="1" applyBorder="1" applyAlignment="1">
      <alignment/>
      <protection/>
    </xf>
    <xf numFmtId="1" fontId="5" fillId="35" borderId="11" xfId="33" applyNumberFormat="1" applyFont="1" applyFill="1" applyBorder="1" applyAlignment="1">
      <alignment horizontal="center"/>
      <protection/>
    </xf>
    <xf numFmtId="1" fontId="5" fillId="35" borderId="11" xfId="58" applyNumberFormat="1" applyFont="1" applyFill="1" applyBorder="1" applyAlignment="1" applyProtection="1">
      <alignment horizontal="center" vertical="top"/>
      <protection/>
    </xf>
    <xf numFmtId="1" fontId="7" fillId="35" borderId="11" xfId="58" applyNumberFormat="1" applyFont="1" applyFill="1" applyBorder="1" applyAlignment="1" applyProtection="1">
      <alignment horizontal="center" vertical="top"/>
      <protection/>
    </xf>
    <xf numFmtId="2" fontId="10" fillId="35" borderId="10" xfId="58" applyNumberFormat="1" applyFont="1" applyFill="1" applyBorder="1" applyAlignment="1" applyProtection="1">
      <alignment horizontal="center" vertical="center"/>
      <protection/>
    </xf>
    <xf numFmtId="0" fontId="67" fillId="9" borderId="0" xfId="33" applyFont="1" applyFill="1" applyBorder="1" applyAlignment="1">
      <alignment/>
      <protection/>
    </xf>
    <xf numFmtId="0" fontId="6" fillId="9" borderId="0" xfId="33" applyFont="1" applyFill="1" applyBorder="1" applyAlignment="1">
      <alignment/>
      <protection/>
    </xf>
    <xf numFmtId="0" fontId="68" fillId="9" borderId="0" xfId="33" applyFont="1" applyFill="1" applyBorder="1" applyAlignment="1">
      <alignment/>
      <protection/>
    </xf>
    <xf numFmtId="0" fontId="6" fillId="9" borderId="0" xfId="33" applyFont="1" applyFill="1">
      <alignment/>
      <protection/>
    </xf>
    <xf numFmtId="0" fontId="69" fillId="34" borderId="0" xfId="45" applyFont="1" applyFill="1" applyBorder="1" applyAlignment="1" applyProtection="1">
      <alignment/>
      <protection/>
    </xf>
    <xf numFmtId="0" fontId="4" fillId="0" borderId="12" xfId="33" applyFont="1" applyBorder="1" applyAlignment="1">
      <alignment horizontal="center"/>
      <protection/>
    </xf>
    <xf numFmtId="0" fontId="6" fillId="0" borderId="12" xfId="58" applyFont="1" applyFill="1" applyBorder="1" applyAlignment="1" applyProtection="1">
      <alignment horizontal="center" vertical="top"/>
      <protection/>
    </xf>
    <xf numFmtId="0" fontId="4" fillId="0" borderId="13" xfId="33" applyFont="1" applyBorder="1" applyAlignment="1">
      <alignment horizontal="center"/>
      <protection/>
    </xf>
    <xf numFmtId="0" fontId="6" fillId="0" borderId="13" xfId="58" applyFont="1" applyFill="1" applyBorder="1" applyAlignment="1" applyProtection="1">
      <alignment horizontal="center" vertical="top"/>
      <protection/>
    </xf>
    <xf numFmtId="0" fontId="4" fillId="0" borderId="13" xfId="33" applyFont="1" applyFill="1" applyBorder="1" applyAlignment="1">
      <alignment horizontal="center"/>
      <protection/>
    </xf>
    <xf numFmtId="0" fontId="6" fillId="0" borderId="12" xfId="58" applyFont="1" applyFill="1" applyBorder="1" applyProtection="1">
      <alignment horizontal="left" vertical="top"/>
      <protection/>
    </xf>
    <xf numFmtId="0" fontId="4" fillId="0" borderId="14" xfId="33" applyFont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5" fillId="33" borderId="16" xfId="33" applyFont="1" applyFill="1" applyBorder="1" applyAlignment="1">
      <alignment horizontal="left" vertical="center"/>
      <protection/>
    </xf>
    <xf numFmtId="0" fontId="4" fillId="0" borderId="16" xfId="33" applyNumberFormat="1" applyFont="1" applyBorder="1" applyAlignment="1">
      <alignment horizontal="center"/>
      <protection/>
    </xf>
    <xf numFmtId="0" fontId="6" fillId="0" borderId="16" xfId="33" applyFont="1" applyBorder="1" applyAlignment="1">
      <alignment horizontal="center"/>
      <protection/>
    </xf>
    <xf numFmtId="1" fontId="5" fillId="0" borderId="16" xfId="33" applyNumberFormat="1" applyFont="1" applyBorder="1" applyAlignment="1">
      <alignment horizontal="center"/>
      <protection/>
    </xf>
    <xf numFmtId="1" fontId="5" fillId="35" borderId="17" xfId="33" applyNumberFormat="1" applyFont="1" applyFill="1" applyBorder="1" applyAlignment="1">
      <alignment horizontal="center"/>
      <protection/>
    </xf>
    <xf numFmtId="2" fontId="10" fillId="0" borderId="16" xfId="58" applyNumberFormat="1" applyFont="1" applyFill="1" applyBorder="1" applyAlignment="1" applyProtection="1">
      <alignment horizontal="center" vertical="center"/>
      <protection/>
    </xf>
    <xf numFmtId="2" fontId="10" fillId="35" borderId="16" xfId="58" applyNumberFormat="1" applyFont="1" applyFill="1" applyBorder="1" applyAlignment="1" applyProtection="1">
      <alignment horizontal="center" vertical="center"/>
      <protection/>
    </xf>
    <xf numFmtId="0" fontId="5" fillId="33" borderId="13" xfId="33" applyFont="1" applyFill="1" applyBorder="1" applyAlignment="1">
      <alignment horizontal="left" vertical="center"/>
      <protection/>
    </xf>
    <xf numFmtId="0" fontId="4" fillId="0" borderId="13" xfId="33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35" borderId="13" xfId="33" applyFont="1" applyFill="1" applyBorder="1" applyAlignment="1">
      <alignment horizontal="center" vertical="center"/>
      <protection/>
    </xf>
    <xf numFmtId="2" fontId="10" fillId="0" borderId="13" xfId="58" applyNumberFormat="1" applyFont="1" applyFill="1" applyBorder="1" applyAlignment="1" applyProtection="1">
      <alignment horizontal="center" vertical="center"/>
      <protection/>
    </xf>
    <xf numFmtId="2" fontId="10" fillId="35" borderId="13" xfId="58" applyNumberFormat="1" applyFont="1" applyFill="1" applyBorder="1" applyAlignment="1" applyProtection="1">
      <alignment horizontal="center" vertical="center"/>
      <protection/>
    </xf>
    <xf numFmtId="0" fontId="7" fillId="33" borderId="13" xfId="58" applyFont="1" applyFill="1" applyBorder="1" applyAlignment="1" applyProtection="1">
      <alignment horizontal="left" vertical="center"/>
      <protection/>
    </xf>
    <xf numFmtId="1" fontId="7" fillId="0" borderId="13" xfId="58" applyNumberFormat="1" applyFont="1" applyFill="1" applyBorder="1" applyAlignment="1" applyProtection="1">
      <alignment horizontal="center" vertical="top"/>
      <protection/>
    </xf>
    <xf numFmtId="1" fontId="7" fillId="35" borderId="13" xfId="58" applyNumberFormat="1" applyFont="1" applyFill="1" applyBorder="1" applyAlignment="1" applyProtection="1">
      <alignment horizontal="center" vertical="top"/>
      <protection/>
    </xf>
    <xf numFmtId="0" fontId="5" fillId="33" borderId="13" xfId="33" applyFont="1" applyFill="1" applyBorder="1" applyAlignment="1">
      <alignment horizontal="left" vertical="center"/>
      <protection/>
    </xf>
    <xf numFmtId="0" fontId="6" fillId="0" borderId="13" xfId="33" applyFont="1" applyBorder="1" applyAlignment="1">
      <alignment horizontal="center"/>
      <protection/>
    </xf>
    <xf numFmtId="1" fontId="5" fillId="0" borderId="13" xfId="33" applyNumberFormat="1" applyFont="1" applyBorder="1" applyAlignment="1">
      <alignment horizontal="center"/>
      <protection/>
    </xf>
    <xf numFmtId="1" fontId="5" fillId="35" borderId="13" xfId="33" applyNumberFormat="1" applyFont="1" applyFill="1" applyBorder="1" applyAlignment="1">
      <alignment horizontal="center"/>
      <protection/>
    </xf>
    <xf numFmtId="0" fontId="6" fillId="0" borderId="13" xfId="33" applyFont="1" applyFill="1" applyBorder="1" applyAlignment="1">
      <alignment horizontal="center"/>
      <protection/>
    </xf>
    <xf numFmtId="1" fontId="5" fillId="0" borderId="13" xfId="33" applyNumberFormat="1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/>
      <protection/>
    </xf>
    <xf numFmtId="1" fontId="4" fillId="0" borderId="13" xfId="33" applyNumberFormat="1" applyFont="1" applyBorder="1" applyAlignment="1">
      <alignment horizontal="center"/>
      <protection/>
    </xf>
    <xf numFmtId="2" fontId="5" fillId="35" borderId="13" xfId="33" applyNumberFormat="1" applyFont="1" applyFill="1" applyBorder="1" applyAlignment="1">
      <alignment horizontal="center"/>
      <protection/>
    </xf>
    <xf numFmtId="9" fontId="9" fillId="0" borderId="10" xfId="58" applyNumberFormat="1" applyFont="1" applyFill="1" applyBorder="1" applyProtection="1">
      <alignment horizontal="left" vertical="top"/>
      <protection/>
    </xf>
    <xf numFmtId="0" fontId="21" fillId="0" borderId="0" xfId="33" applyFont="1" applyBorder="1" applyAlignment="1">
      <alignment/>
      <protection/>
    </xf>
    <xf numFmtId="0" fontId="21" fillId="0" borderId="0" xfId="33" applyFont="1">
      <alignment/>
      <protection/>
    </xf>
    <xf numFmtId="0" fontId="10" fillId="36" borderId="18" xfId="58" applyFont="1" applyFill="1" applyBorder="1" applyAlignment="1" applyProtection="1">
      <alignment horizontal="center" vertical="center" wrapText="1"/>
      <protection/>
    </xf>
    <xf numFmtId="0" fontId="10" fillId="0" borderId="18" xfId="58" applyFont="1" applyFill="1" applyBorder="1" applyAlignment="1" applyProtection="1">
      <alignment horizontal="center" vertical="center" wrapText="1"/>
      <protection/>
    </xf>
    <xf numFmtId="0" fontId="10" fillId="35" borderId="18" xfId="58" applyFont="1" applyFill="1" applyBorder="1" applyAlignment="1" applyProtection="1">
      <alignment horizontal="center" vertical="center" wrapText="1"/>
      <protection/>
    </xf>
    <xf numFmtId="0" fontId="70" fillId="13" borderId="0" xfId="45" applyFont="1" applyFill="1" applyBorder="1" applyAlignment="1" applyProtection="1">
      <alignment/>
      <protection/>
    </xf>
    <xf numFmtId="0" fontId="4" fillId="37" borderId="13" xfId="33" applyFont="1" applyFill="1" applyBorder="1" applyAlignment="1">
      <alignment horizontal="center"/>
      <protection/>
    </xf>
    <xf numFmtId="0" fontId="5" fillId="38" borderId="13" xfId="33" applyFont="1" applyFill="1" applyBorder="1" applyAlignment="1">
      <alignment horizontal="left" vertical="center"/>
      <protection/>
    </xf>
    <xf numFmtId="0" fontId="4" fillId="37" borderId="13" xfId="33" applyFill="1" applyBorder="1" applyAlignment="1">
      <alignment horizontal="center" vertical="center"/>
      <protection/>
    </xf>
    <xf numFmtId="0" fontId="5" fillId="37" borderId="13" xfId="33" applyFont="1" applyFill="1" applyBorder="1" applyAlignment="1">
      <alignment horizontal="center" vertical="center"/>
      <protection/>
    </xf>
    <xf numFmtId="0" fontId="6" fillId="37" borderId="13" xfId="58" applyFont="1" applyFill="1" applyBorder="1" applyAlignment="1" applyProtection="1">
      <alignment horizontal="center" vertical="top"/>
      <protection/>
    </xf>
    <xf numFmtId="0" fontId="4" fillId="37" borderId="13" xfId="33" applyFont="1" applyFill="1" applyBorder="1" applyAlignment="1">
      <alignment horizontal="center" vertical="center"/>
      <protection/>
    </xf>
    <xf numFmtId="0" fontId="6" fillId="37" borderId="13" xfId="33" applyFont="1" applyFill="1" applyBorder="1" applyAlignment="1">
      <alignment horizontal="center"/>
      <protection/>
    </xf>
    <xf numFmtId="0" fontId="5" fillId="38" borderId="13" xfId="33" applyFont="1" applyFill="1" applyBorder="1" applyAlignment="1">
      <alignment horizontal="center" vertical="center"/>
      <protection/>
    </xf>
    <xf numFmtId="1" fontId="4" fillId="37" borderId="13" xfId="33" applyNumberFormat="1" applyFont="1" applyFill="1" applyBorder="1" applyAlignment="1">
      <alignment horizontal="center"/>
      <protection/>
    </xf>
    <xf numFmtId="1" fontId="5" fillId="37" borderId="13" xfId="33" applyNumberFormat="1" applyFont="1" applyFill="1" applyBorder="1" applyAlignment="1">
      <alignment horizontal="center"/>
      <protection/>
    </xf>
    <xf numFmtId="0" fontId="9" fillId="0" borderId="11" xfId="58" applyFont="1" applyFill="1" applyBorder="1" applyAlignment="1" applyProtection="1">
      <alignment horizontal="center" vertical="top" wrapText="1"/>
      <protection/>
    </xf>
    <xf numFmtId="0" fontId="9" fillId="0" borderId="10" xfId="58" applyFont="1" applyFill="1" applyBorder="1" applyAlignment="1" applyProtection="1">
      <alignment horizontal="center" vertical="top" wrapText="1"/>
      <protection/>
    </xf>
    <xf numFmtId="0" fontId="21" fillId="0" borderId="10" xfId="58" applyFont="1" applyFill="1" applyBorder="1" applyAlignment="1" applyProtection="1">
      <alignment horizontal="center" vertical="top"/>
      <protection/>
    </xf>
    <xf numFmtId="0" fontId="21" fillId="0" borderId="16" xfId="58" applyFont="1" applyFill="1" applyBorder="1" applyAlignment="1" applyProtection="1">
      <alignment horizontal="center" vertical="top"/>
      <protection/>
    </xf>
    <xf numFmtId="0" fontId="23" fillId="0" borderId="0" xfId="33" applyFont="1" applyBorder="1">
      <alignment/>
      <protection/>
    </xf>
    <xf numFmtId="0" fontId="6" fillId="0" borderId="0" xfId="33" applyFont="1" applyFill="1" applyBorder="1">
      <alignment/>
      <protection/>
    </xf>
    <xf numFmtId="0" fontId="22" fillId="0" borderId="12" xfId="58" applyFont="1" applyFill="1" applyBorder="1" applyAlignment="1" applyProtection="1">
      <alignment horizontal="center" vertical="top" wrapText="1"/>
      <protection/>
    </xf>
    <xf numFmtId="0" fontId="22" fillId="0" borderId="15" xfId="58" applyFont="1" applyFill="1" applyBorder="1" applyAlignment="1" applyProtection="1">
      <alignment horizontal="center" vertical="top" wrapText="1"/>
      <protection/>
    </xf>
    <xf numFmtId="0" fontId="12" fillId="39" borderId="19" xfId="33" applyFont="1" applyFill="1" applyBorder="1" applyAlignment="1">
      <alignment horizontal="center" vertical="center"/>
      <protection/>
    </xf>
    <xf numFmtId="0" fontId="12" fillId="39" borderId="0" xfId="33" applyFont="1" applyFill="1" applyBorder="1" applyAlignment="1">
      <alignment horizontal="center" vertical="center"/>
      <protection/>
    </xf>
    <xf numFmtId="0" fontId="13" fillId="39" borderId="19" xfId="58" applyFont="1" applyFill="1" applyBorder="1" applyAlignment="1" applyProtection="1">
      <alignment horizontal="center" vertical="center"/>
      <protection/>
    </xf>
    <xf numFmtId="0" fontId="13" fillId="39" borderId="0" xfId="58" applyFont="1" applyFill="1" applyBorder="1" applyAlignment="1" applyProtection="1">
      <alignment horizontal="center" vertical="center"/>
      <protection/>
    </xf>
    <xf numFmtId="14" fontId="71" fillId="33" borderId="0" xfId="45" applyNumberFormat="1" applyFont="1" applyFill="1" applyBorder="1" applyAlignment="1" applyProtection="1">
      <alignment horizontal="center"/>
      <protection/>
    </xf>
    <xf numFmtId="0" fontId="12" fillId="39" borderId="20" xfId="33" applyFont="1" applyFill="1" applyBorder="1" applyAlignment="1">
      <alignment horizontal="center" vertical="center"/>
      <protection/>
    </xf>
    <xf numFmtId="0" fontId="12" fillId="40" borderId="19" xfId="33" applyFont="1" applyFill="1" applyBorder="1" applyAlignment="1">
      <alignment horizontal="center" vertical="center"/>
      <protection/>
    </xf>
    <xf numFmtId="0" fontId="12" fillId="40" borderId="0" xfId="33" applyFont="1" applyFill="1" applyBorder="1" applyAlignment="1">
      <alignment horizontal="center" vertical="center"/>
      <protection/>
    </xf>
    <xf numFmtId="0" fontId="12" fillId="41" borderId="19" xfId="33" applyFont="1" applyFill="1" applyBorder="1" applyAlignment="1">
      <alignment horizontal="center" vertical="center"/>
      <protection/>
    </xf>
    <xf numFmtId="0" fontId="12" fillId="41" borderId="0" xfId="33" applyFont="1" applyFill="1" applyBorder="1" applyAlignment="1">
      <alignment horizontal="center" vertical="center"/>
      <protection/>
    </xf>
    <xf numFmtId="14" fontId="19" fillId="42" borderId="0" xfId="33" applyNumberFormat="1" applyFont="1" applyFill="1" applyAlignment="1">
      <alignment horizontal="center"/>
      <protection/>
    </xf>
    <xf numFmtId="0" fontId="23" fillId="0" borderId="21" xfId="58" applyFont="1" applyFill="1" applyBorder="1" applyAlignment="1" applyProtection="1">
      <alignment horizontal="center" vertical="center" wrapText="1"/>
      <protection/>
    </xf>
    <xf numFmtId="0" fontId="24" fillId="0" borderId="22" xfId="58" applyFont="1" applyFill="1" applyBorder="1" applyAlignment="1" applyProtection="1">
      <alignment horizontal="center" vertical="center" wrapText="1"/>
      <protection/>
    </xf>
    <xf numFmtId="0" fontId="11" fillId="33" borderId="13" xfId="33" applyFont="1" applyFill="1" applyBorder="1" applyAlignment="1">
      <alignment horizontal="center" vertical="center"/>
      <protection/>
    </xf>
    <xf numFmtId="0" fontId="21" fillId="0" borderId="13" xfId="58" applyFont="1" applyFill="1" applyBorder="1" applyAlignment="1" applyProtection="1">
      <alignment horizontal="center" vertical="top" wrapText="1"/>
      <protection/>
    </xf>
    <xf numFmtId="0" fontId="21" fillId="0" borderId="14" xfId="58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krimplast.ru/" TargetMode="External" /><Relationship Id="rId3" Type="http://schemas.openxmlformats.org/officeDocument/2006/relationships/hyperlink" Target="https://krimplast.ru/" TargetMode="External" /><Relationship Id="rId4" Type="http://schemas.openxmlformats.org/officeDocument/2006/relationships/hyperlink" Target="https://krimplast.ru/wp-content/uploads/2023/06/Krymplast-Katalog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790575</xdr:colOff>
      <xdr:row>5</xdr:row>
      <xdr:rowOff>9525</xdr:rowOff>
    </xdr:to>
    <xdr:pic>
      <xdr:nvPicPr>
        <xdr:cNvPr id="1" name="Изображения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952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3</xdr:row>
      <xdr:rowOff>0</xdr:rowOff>
    </xdr:from>
    <xdr:to>
      <xdr:col>7</xdr:col>
      <xdr:colOff>561975</xdr:colOff>
      <xdr:row>5</xdr:row>
      <xdr:rowOff>76200</xdr:rowOff>
    </xdr:to>
    <xdr:sp>
      <xdr:nvSpPr>
        <xdr:cNvPr id="2" name="Стрелка: вниз 1">
          <a:hlinkClick r:id="rId4"/>
        </xdr:cNvPr>
        <xdr:cNvSpPr>
          <a:spLocks/>
        </xdr:cNvSpPr>
      </xdr:nvSpPr>
      <xdr:spPr>
        <a:xfrm>
          <a:off x="6572250" y="704850"/>
          <a:ext cx="381000" cy="485775"/>
        </a:xfrm>
        <a:prstGeom prst="downArrow">
          <a:avLst>
            <a:gd name="adj" fmla="val 1170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implast.ru/" TargetMode="External" /><Relationship Id="rId2" Type="http://schemas.openxmlformats.org/officeDocument/2006/relationships/hyperlink" Target="mailto:sale@krimplast.ru" TargetMode="External" /><Relationship Id="rId3" Type="http://schemas.openxmlformats.org/officeDocument/2006/relationships/hyperlink" Target="mailto:sale@krimplast.ru" TargetMode="External" /><Relationship Id="rId4" Type="http://schemas.openxmlformats.org/officeDocument/2006/relationships/hyperlink" Target="https://krimplast.ru/wp-content/uploads/2023/06/Krymplast-Katalog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BreakPreview" zoomScale="70" zoomScaleNormal="71" zoomScaleSheetLayoutView="70" zoomScalePageLayoutView="0" workbookViewId="0" topLeftCell="A1">
      <selection activeCell="I15" sqref="I15"/>
    </sheetView>
  </sheetViews>
  <sheetFormatPr defaultColWidth="7.7109375" defaultRowHeight="12.75" customHeight="1"/>
  <cols>
    <col min="1" max="1" width="20.28125" style="1" customWidth="1"/>
    <col min="2" max="2" width="12.7109375" style="1" customWidth="1"/>
    <col min="3" max="3" width="29.140625" style="1" customWidth="1"/>
    <col min="4" max="4" width="7.421875" style="1" customWidth="1"/>
    <col min="5" max="5" width="7.7109375" style="1" customWidth="1"/>
    <col min="6" max="6" width="8.00390625" style="1" customWidth="1"/>
    <col min="7" max="10" width="10.57421875" style="1" customWidth="1"/>
    <col min="11" max="16384" width="7.7109375" style="1" customWidth="1"/>
  </cols>
  <sheetData>
    <row r="1" spans="3:10" s="2" customFormat="1" ht="17.25">
      <c r="C1" s="87" t="s">
        <v>0</v>
      </c>
      <c r="D1" s="87"/>
      <c r="E1" s="87"/>
      <c r="F1" s="87"/>
      <c r="G1" s="87"/>
      <c r="H1" s="3"/>
      <c r="I1" s="3"/>
      <c r="J1" s="3"/>
    </row>
    <row r="2" spans="3:10" s="2" customFormat="1" ht="18">
      <c r="C2" s="67" t="s">
        <v>159</v>
      </c>
      <c r="D2" s="67"/>
      <c r="E2" s="67"/>
      <c r="F2" s="67"/>
      <c r="G2" s="68"/>
      <c r="H2" s="3"/>
      <c r="I2" s="3"/>
      <c r="J2" s="3"/>
    </row>
    <row r="3" spans="3:10" s="2" customFormat="1" ht="20.25" customHeight="1">
      <c r="C3" s="72" t="s">
        <v>160</v>
      </c>
      <c r="D3" s="31" t="s">
        <v>164</v>
      </c>
      <c r="E3" s="31" t="s">
        <v>163</v>
      </c>
      <c r="F3" s="22"/>
      <c r="G3" s="22"/>
      <c r="H3" s="3"/>
      <c r="I3" s="101">
        <v>45148</v>
      </c>
      <c r="J3" s="101"/>
    </row>
    <row r="4" spans="3:10" s="2" customFormat="1" ht="12.75" customHeight="1">
      <c r="C4" s="88"/>
      <c r="D4" s="88"/>
      <c r="E4" s="88"/>
      <c r="H4" s="3"/>
      <c r="I4" s="101"/>
      <c r="J4" s="101"/>
    </row>
    <row r="5" spans="3:10" s="2" customFormat="1" ht="19.5" customHeight="1">
      <c r="C5" s="29" t="s">
        <v>183</v>
      </c>
      <c r="D5" s="27"/>
      <c r="E5" s="27"/>
      <c r="F5" s="28"/>
      <c r="G5" s="30"/>
      <c r="H5" s="3"/>
      <c r="I5" s="3"/>
      <c r="J5" s="3"/>
    </row>
    <row r="6" spans="3:10" s="2" customFormat="1" ht="12.75" customHeight="1">
      <c r="C6" s="95" t="s">
        <v>171</v>
      </c>
      <c r="D6" s="95"/>
      <c r="E6" s="95"/>
      <c r="F6" s="95"/>
      <c r="G6" s="95"/>
      <c r="H6" s="95"/>
      <c r="I6" s="3"/>
      <c r="J6" s="3"/>
    </row>
    <row r="7" spans="1:10" ht="12.75" customHeight="1" hidden="1">
      <c r="A7" s="4"/>
      <c r="B7" s="4"/>
      <c r="C7" s="95"/>
      <c r="D7" s="95"/>
      <c r="E7" s="95"/>
      <c r="F7" s="95"/>
      <c r="G7" s="95"/>
      <c r="H7" s="95"/>
      <c r="I7" s="2"/>
      <c r="J7" s="2"/>
    </row>
    <row r="8" spans="1:8" ht="13.5" customHeight="1" hidden="1">
      <c r="A8" s="2"/>
      <c r="B8" s="2"/>
      <c r="C8" s="95"/>
      <c r="D8" s="95"/>
      <c r="E8" s="95"/>
      <c r="F8" s="95"/>
      <c r="G8" s="95"/>
      <c r="H8" s="95"/>
    </row>
    <row r="9" spans="1:8" ht="12.75" customHeight="1" hidden="1">
      <c r="A9" s="2"/>
      <c r="B9" s="2"/>
      <c r="C9" s="95"/>
      <c r="D9" s="95"/>
      <c r="E9" s="95"/>
      <c r="F9" s="95"/>
      <c r="G9" s="95"/>
      <c r="H9" s="95"/>
    </row>
    <row r="10" spans="1:10" ht="12.75" customHeight="1" thickBot="1">
      <c r="A10" s="6"/>
      <c r="B10" s="6"/>
      <c r="C10" s="95"/>
      <c r="D10" s="95"/>
      <c r="E10" s="95"/>
      <c r="F10" s="95"/>
      <c r="G10" s="95"/>
      <c r="H10" s="95"/>
      <c r="I10" s="5"/>
      <c r="J10" s="5"/>
    </row>
    <row r="11" spans="1:10" ht="18" customHeight="1" thickBot="1">
      <c r="A11" s="105" t="s">
        <v>162</v>
      </c>
      <c r="B11" s="89" t="s">
        <v>126</v>
      </c>
      <c r="C11" s="85" t="s">
        <v>161</v>
      </c>
      <c r="D11" s="84" t="s">
        <v>1</v>
      </c>
      <c r="E11" s="84" t="s">
        <v>2</v>
      </c>
      <c r="F11" s="83" t="s">
        <v>3</v>
      </c>
      <c r="G11" s="102" t="s">
        <v>4</v>
      </c>
      <c r="H11" s="103"/>
      <c r="I11" s="103"/>
      <c r="J11" s="103"/>
    </row>
    <row r="12" spans="1:10" ht="36" customHeight="1">
      <c r="A12" s="106"/>
      <c r="B12" s="90"/>
      <c r="C12" s="86"/>
      <c r="D12" s="84"/>
      <c r="E12" s="84"/>
      <c r="F12" s="84"/>
      <c r="G12" s="69" t="s">
        <v>150</v>
      </c>
      <c r="H12" s="70" t="s">
        <v>151</v>
      </c>
      <c r="I12" s="71" t="s">
        <v>152</v>
      </c>
      <c r="J12" s="70" t="s">
        <v>166</v>
      </c>
    </row>
    <row r="13" spans="1:10" ht="14.25" customHeight="1">
      <c r="A13" s="104"/>
      <c r="B13" s="104"/>
      <c r="C13" s="104"/>
      <c r="D13" s="37"/>
      <c r="E13" s="7"/>
      <c r="F13" s="7"/>
      <c r="G13" s="8" t="s">
        <v>165</v>
      </c>
      <c r="H13" s="66">
        <v>0.05</v>
      </c>
      <c r="I13" s="66">
        <v>0.08</v>
      </c>
      <c r="J13" s="66">
        <v>0.12</v>
      </c>
    </row>
    <row r="14" spans="1:10" ht="21" customHeight="1">
      <c r="A14" s="96" t="s">
        <v>5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5.75" customHeight="1">
      <c r="A15" s="34" t="s">
        <v>6</v>
      </c>
      <c r="B15" s="32" t="s">
        <v>7</v>
      </c>
      <c r="C15" s="9" t="s">
        <v>103</v>
      </c>
      <c r="D15" s="10">
        <v>6</v>
      </c>
      <c r="E15" s="11">
        <v>100</v>
      </c>
      <c r="F15" s="12">
        <v>8000</v>
      </c>
      <c r="G15" s="23">
        <v>500</v>
      </c>
      <c r="H15" s="13">
        <f>G15*0.95</f>
        <v>475</v>
      </c>
      <c r="I15" s="26">
        <f>G15*0.92</f>
        <v>460</v>
      </c>
      <c r="J15" s="13">
        <f>G15*0.88</f>
        <v>440</v>
      </c>
    </row>
    <row r="16" spans="1:10" ht="15.75" customHeight="1">
      <c r="A16" s="34" t="s">
        <v>6</v>
      </c>
      <c r="B16" s="32" t="s">
        <v>112</v>
      </c>
      <c r="C16" s="9" t="s">
        <v>130</v>
      </c>
      <c r="D16" s="10">
        <v>9</v>
      </c>
      <c r="E16" s="11">
        <v>100</v>
      </c>
      <c r="F16" s="12">
        <v>5000</v>
      </c>
      <c r="G16" s="23">
        <v>540</v>
      </c>
      <c r="H16" s="13">
        <f aca="true" t="shared" si="0" ref="H16:H26">G16*0.95</f>
        <v>513</v>
      </c>
      <c r="I16" s="26">
        <f aca="true" t="shared" si="1" ref="I16:I26">G16*0.92</f>
        <v>496.8</v>
      </c>
      <c r="J16" s="13">
        <f aca="true" t="shared" si="2" ref="J16:J26">G16*0.88</f>
        <v>475.2</v>
      </c>
    </row>
    <row r="17" spans="1:10" ht="15.75" customHeight="1">
      <c r="A17" s="34" t="s">
        <v>8</v>
      </c>
      <c r="B17" s="32" t="s">
        <v>9</v>
      </c>
      <c r="C17" s="9" t="s">
        <v>104</v>
      </c>
      <c r="D17" s="10">
        <v>7</v>
      </c>
      <c r="E17" s="11">
        <v>100</v>
      </c>
      <c r="F17" s="12">
        <v>6000</v>
      </c>
      <c r="G17" s="23">
        <v>650</v>
      </c>
      <c r="H17" s="13">
        <f t="shared" si="0"/>
        <v>617.5</v>
      </c>
      <c r="I17" s="26">
        <f t="shared" si="1"/>
        <v>598</v>
      </c>
      <c r="J17" s="13">
        <f t="shared" si="2"/>
        <v>572</v>
      </c>
    </row>
    <row r="18" spans="1:10" ht="15.75" customHeight="1">
      <c r="A18" s="34" t="s">
        <v>10</v>
      </c>
      <c r="B18" s="32" t="s">
        <v>11</v>
      </c>
      <c r="C18" s="9" t="s">
        <v>105</v>
      </c>
      <c r="D18" s="10">
        <v>7</v>
      </c>
      <c r="E18" s="11">
        <v>100</v>
      </c>
      <c r="F18" s="12">
        <v>8000</v>
      </c>
      <c r="G18" s="23">
        <v>670</v>
      </c>
      <c r="H18" s="13">
        <f t="shared" si="0"/>
        <v>636.5</v>
      </c>
      <c r="I18" s="26">
        <f t="shared" si="1"/>
        <v>616.4</v>
      </c>
      <c r="J18" s="13">
        <f t="shared" si="2"/>
        <v>589.6</v>
      </c>
    </row>
    <row r="19" spans="1:10" ht="15.75" customHeight="1">
      <c r="A19" s="35" t="s">
        <v>12</v>
      </c>
      <c r="B19" s="33" t="s">
        <v>13</v>
      </c>
      <c r="C19" s="9" t="s">
        <v>106</v>
      </c>
      <c r="D19" s="15">
        <v>9</v>
      </c>
      <c r="E19" s="14">
        <v>250</v>
      </c>
      <c r="F19" s="16">
        <v>4000</v>
      </c>
      <c r="G19" s="24">
        <v>830</v>
      </c>
      <c r="H19" s="13">
        <f t="shared" si="0"/>
        <v>788.5</v>
      </c>
      <c r="I19" s="26">
        <f t="shared" si="1"/>
        <v>763.6</v>
      </c>
      <c r="J19" s="13">
        <f t="shared" si="2"/>
        <v>730.4</v>
      </c>
    </row>
    <row r="20" spans="1:10" ht="15.75" customHeight="1">
      <c r="A20" s="35" t="s">
        <v>14</v>
      </c>
      <c r="B20" s="33" t="s">
        <v>15</v>
      </c>
      <c r="C20" s="9" t="s">
        <v>107</v>
      </c>
      <c r="D20" s="17">
        <v>12</v>
      </c>
      <c r="E20" s="14">
        <v>200</v>
      </c>
      <c r="F20" s="18">
        <v>4000</v>
      </c>
      <c r="G20" s="25">
        <v>870</v>
      </c>
      <c r="H20" s="13">
        <f t="shared" si="0"/>
        <v>826.5</v>
      </c>
      <c r="I20" s="26">
        <f t="shared" si="1"/>
        <v>800.4000000000001</v>
      </c>
      <c r="J20" s="13">
        <f t="shared" si="2"/>
        <v>765.6</v>
      </c>
    </row>
    <row r="21" spans="1:10" ht="15.75" customHeight="1">
      <c r="A21" s="35" t="s">
        <v>17</v>
      </c>
      <c r="B21" s="33" t="s">
        <v>113</v>
      </c>
      <c r="C21" s="9" t="s">
        <v>111</v>
      </c>
      <c r="D21" s="17">
        <v>23</v>
      </c>
      <c r="E21" s="14">
        <v>100</v>
      </c>
      <c r="F21" s="18">
        <v>1000</v>
      </c>
      <c r="G21" s="25">
        <v>2000</v>
      </c>
      <c r="H21" s="13">
        <f t="shared" si="0"/>
        <v>1900</v>
      </c>
      <c r="I21" s="26">
        <f t="shared" si="1"/>
        <v>1840</v>
      </c>
      <c r="J21" s="13">
        <f t="shared" si="2"/>
        <v>1760</v>
      </c>
    </row>
    <row r="22" spans="1:10" ht="15.75" customHeight="1">
      <c r="A22" s="36" t="s">
        <v>17</v>
      </c>
      <c r="B22" s="33" t="s">
        <v>114</v>
      </c>
      <c r="C22" s="9" t="s">
        <v>108</v>
      </c>
      <c r="D22" s="19">
        <v>30</v>
      </c>
      <c r="E22" s="20">
        <v>100</v>
      </c>
      <c r="F22" s="21">
        <v>1000</v>
      </c>
      <c r="G22" s="23">
        <v>3100</v>
      </c>
      <c r="H22" s="13">
        <f t="shared" si="0"/>
        <v>2945</v>
      </c>
      <c r="I22" s="26">
        <f t="shared" si="1"/>
        <v>2852</v>
      </c>
      <c r="J22" s="13">
        <f t="shared" si="2"/>
        <v>2728</v>
      </c>
    </row>
    <row r="23" spans="1:10" ht="15.75" customHeight="1">
      <c r="A23" s="34" t="s">
        <v>18</v>
      </c>
      <c r="B23" s="32" t="s">
        <v>19</v>
      </c>
      <c r="C23" s="9" t="s">
        <v>131</v>
      </c>
      <c r="D23" s="10">
        <v>12</v>
      </c>
      <c r="E23" s="11">
        <v>200</v>
      </c>
      <c r="F23" s="12">
        <v>4000</v>
      </c>
      <c r="G23" s="23">
        <v>950</v>
      </c>
      <c r="H23" s="13">
        <f t="shared" si="0"/>
        <v>902.5</v>
      </c>
      <c r="I23" s="26">
        <f t="shared" si="1"/>
        <v>874</v>
      </c>
      <c r="J23" s="13">
        <f t="shared" si="2"/>
        <v>836</v>
      </c>
    </row>
    <row r="24" spans="1:10" ht="15.75" customHeight="1">
      <c r="A24" s="34" t="s">
        <v>20</v>
      </c>
      <c r="B24" s="32" t="s">
        <v>21</v>
      </c>
      <c r="C24" s="9" t="s">
        <v>109</v>
      </c>
      <c r="D24" s="10">
        <v>13</v>
      </c>
      <c r="E24" s="11">
        <v>100</v>
      </c>
      <c r="F24" s="12">
        <v>2000</v>
      </c>
      <c r="G24" s="23">
        <v>1830</v>
      </c>
      <c r="H24" s="13">
        <f t="shared" si="0"/>
        <v>1738.5</v>
      </c>
      <c r="I24" s="26">
        <f t="shared" si="1"/>
        <v>1683.6000000000001</v>
      </c>
      <c r="J24" s="13">
        <f t="shared" si="2"/>
        <v>1610.4</v>
      </c>
    </row>
    <row r="25" spans="1:10" ht="19.5" customHeight="1">
      <c r="A25" s="34" t="s">
        <v>22</v>
      </c>
      <c r="B25" s="32" t="s">
        <v>23</v>
      </c>
      <c r="C25" s="9" t="s">
        <v>110</v>
      </c>
      <c r="D25" s="10">
        <v>32</v>
      </c>
      <c r="E25" s="11">
        <v>50</v>
      </c>
      <c r="F25" s="12">
        <v>500</v>
      </c>
      <c r="G25" s="23">
        <v>8400</v>
      </c>
      <c r="H25" s="13">
        <f t="shared" si="0"/>
        <v>7980</v>
      </c>
      <c r="I25" s="26">
        <f t="shared" si="1"/>
        <v>7728</v>
      </c>
      <c r="J25" s="13">
        <f t="shared" si="2"/>
        <v>7392</v>
      </c>
    </row>
    <row r="26" spans="1:10" ht="19.5" customHeight="1">
      <c r="A26" s="38" t="s">
        <v>102</v>
      </c>
      <c r="B26" s="39" t="s">
        <v>115</v>
      </c>
      <c r="C26" s="40" t="s">
        <v>129</v>
      </c>
      <c r="D26" s="41">
        <v>50</v>
      </c>
      <c r="E26" s="42">
        <v>25</v>
      </c>
      <c r="F26" s="43">
        <v>200</v>
      </c>
      <c r="G26" s="44">
        <v>13400</v>
      </c>
      <c r="H26" s="45">
        <f t="shared" si="0"/>
        <v>12730</v>
      </c>
      <c r="I26" s="46">
        <f t="shared" si="1"/>
        <v>12328</v>
      </c>
      <c r="J26" s="45">
        <f t="shared" si="2"/>
        <v>11792</v>
      </c>
    </row>
    <row r="27" spans="1:10" ht="20.25" customHeight="1">
      <c r="A27" s="93" t="s">
        <v>24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5.75" customHeight="1">
      <c r="A28" s="73" t="s">
        <v>174</v>
      </c>
      <c r="B28" s="73" t="s">
        <v>176</v>
      </c>
      <c r="C28" s="74" t="s">
        <v>181</v>
      </c>
      <c r="D28" s="73">
        <v>8</v>
      </c>
      <c r="E28" s="75">
        <v>500</v>
      </c>
      <c r="F28" s="76">
        <v>10000</v>
      </c>
      <c r="G28" s="50">
        <v>86</v>
      </c>
      <c r="H28" s="51">
        <f aca="true" t="shared" si="3" ref="H28:H33">G28*0.95</f>
        <v>81.7</v>
      </c>
      <c r="I28" s="52">
        <f aca="true" t="shared" si="4" ref="I28:I33">G28*0.92</f>
        <v>79.12</v>
      </c>
      <c r="J28" s="51">
        <f aca="true" t="shared" si="5" ref="J28:J33">G28*0.88</f>
        <v>75.68</v>
      </c>
    </row>
    <row r="29" spans="1:10" ht="15.75" customHeight="1">
      <c r="A29" s="73" t="s">
        <v>175</v>
      </c>
      <c r="B29" s="73" t="s">
        <v>177</v>
      </c>
      <c r="C29" s="74" t="s">
        <v>182</v>
      </c>
      <c r="D29" s="73">
        <v>8</v>
      </c>
      <c r="E29" s="75">
        <v>500</v>
      </c>
      <c r="F29" s="76">
        <v>10000</v>
      </c>
      <c r="G29" s="50">
        <v>112</v>
      </c>
      <c r="H29" s="51">
        <f t="shared" si="3"/>
        <v>106.39999999999999</v>
      </c>
      <c r="I29" s="52">
        <f t="shared" si="4"/>
        <v>103.04</v>
      </c>
      <c r="J29" s="51">
        <f t="shared" si="5"/>
        <v>98.56</v>
      </c>
    </row>
    <row r="30" spans="1:10" ht="15.75" customHeight="1">
      <c r="A30" s="34" t="s">
        <v>116</v>
      </c>
      <c r="B30" s="34" t="s">
        <v>119</v>
      </c>
      <c r="C30" s="47" t="s">
        <v>178</v>
      </c>
      <c r="D30" s="34">
        <v>7</v>
      </c>
      <c r="E30" s="48">
        <v>600</v>
      </c>
      <c r="F30" s="49">
        <v>6000</v>
      </c>
      <c r="G30" s="50">
        <v>116</v>
      </c>
      <c r="H30" s="51">
        <f t="shared" si="3"/>
        <v>110.19999999999999</v>
      </c>
      <c r="I30" s="52">
        <f t="shared" si="4"/>
        <v>106.72</v>
      </c>
      <c r="J30" s="51">
        <f t="shared" si="5"/>
        <v>102.08</v>
      </c>
    </row>
    <row r="31" spans="1:10" ht="15.75" customHeight="1">
      <c r="A31" s="34" t="s">
        <v>117</v>
      </c>
      <c r="B31" s="34" t="s">
        <v>120</v>
      </c>
      <c r="C31" s="47" t="s">
        <v>179</v>
      </c>
      <c r="D31" s="34">
        <v>7</v>
      </c>
      <c r="E31" s="48">
        <v>600</v>
      </c>
      <c r="F31" s="49">
        <v>6000</v>
      </c>
      <c r="G31" s="50">
        <v>140</v>
      </c>
      <c r="H31" s="51">
        <f t="shared" si="3"/>
        <v>133</v>
      </c>
      <c r="I31" s="52">
        <f t="shared" si="4"/>
        <v>128.8</v>
      </c>
      <c r="J31" s="51">
        <f t="shared" si="5"/>
        <v>123.2</v>
      </c>
    </row>
    <row r="32" spans="1:10" ht="15.75" customHeight="1">
      <c r="A32" s="34" t="s">
        <v>25</v>
      </c>
      <c r="B32" s="34" t="s">
        <v>121</v>
      </c>
      <c r="C32" s="47" t="s">
        <v>180</v>
      </c>
      <c r="D32" s="34">
        <v>8</v>
      </c>
      <c r="E32" s="48">
        <v>600</v>
      </c>
      <c r="F32" s="49">
        <v>6000</v>
      </c>
      <c r="G32" s="50">
        <v>182</v>
      </c>
      <c r="H32" s="51">
        <f t="shared" si="3"/>
        <v>172.9</v>
      </c>
      <c r="I32" s="52">
        <f t="shared" si="4"/>
        <v>167.44</v>
      </c>
      <c r="J32" s="51">
        <f t="shared" si="5"/>
        <v>160.16</v>
      </c>
    </row>
    <row r="33" spans="1:10" ht="15.75" customHeight="1">
      <c r="A33" s="34" t="s">
        <v>25</v>
      </c>
      <c r="B33" s="34" t="s">
        <v>26</v>
      </c>
      <c r="C33" s="47" t="s">
        <v>118</v>
      </c>
      <c r="D33" s="34">
        <v>6</v>
      </c>
      <c r="E33" s="48">
        <v>1000</v>
      </c>
      <c r="F33" s="49">
        <v>10000</v>
      </c>
      <c r="G33" s="50">
        <v>260</v>
      </c>
      <c r="H33" s="51">
        <f t="shared" si="3"/>
        <v>247</v>
      </c>
      <c r="I33" s="52">
        <f t="shared" si="4"/>
        <v>239.20000000000002</v>
      </c>
      <c r="J33" s="51">
        <f t="shared" si="5"/>
        <v>228.8</v>
      </c>
    </row>
    <row r="34" spans="1:10" ht="20.25" customHeight="1">
      <c r="A34" s="93" t="s">
        <v>27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5.75" customHeight="1">
      <c r="A35" s="35" t="s">
        <v>28</v>
      </c>
      <c r="B35" s="77" t="s">
        <v>124</v>
      </c>
      <c r="C35" s="53" t="s">
        <v>170</v>
      </c>
      <c r="D35" s="35">
        <v>12</v>
      </c>
      <c r="E35" s="35">
        <v>100</v>
      </c>
      <c r="F35" s="54">
        <v>3000</v>
      </c>
      <c r="G35" s="55">
        <v>1120</v>
      </c>
      <c r="H35" s="51">
        <f>G35*0.95</f>
        <v>1064</v>
      </c>
      <c r="I35" s="52">
        <f>G35*0.92</f>
        <v>1030.4</v>
      </c>
      <c r="J35" s="51">
        <f>G35*0.88</f>
        <v>985.6</v>
      </c>
    </row>
    <row r="36" spans="1:10" ht="15.75" customHeight="1">
      <c r="A36" s="35" t="s">
        <v>29</v>
      </c>
      <c r="B36" s="77" t="s">
        <v>123</v>
      </c>
      <c r="C36" s="53" t="s">
        <v>122</v>
      </c>
      <c r="D36" s="35">
        <v>13</v>
      </c>
      <c r="E36" s="35">
        <v>100</v>
      </c>
      <c r="F36" s="54">
        <v>2000</v>
      </c>
      <c r="G36" s="55">
        <v>1680</v>
      </c>
      <c r="H36" s="51">
        <f aca="true" t="shared" si="6" ref="H36:H54">G36*0.95</f>
        <v>1596</v>
      </c>
      <c r="I36" s="52">
        <f>G36*0.92</f>
        <v>1545.6000000000001</v>
      </c>
      <c r="J36" s="51">
        <f>G36*0.88</f>
        <v>1478.4</v>
      </c>
    </row>
    <row r="37" spans="1:10" ht="15.75" customHeight="1">
      <c r="A37" s="35" t="s">
        <v>29</v>
      </c>
      <c r="B37" s="35" t="s">
        <v>30</v>
      </c>
      <c r="C37" s="53" t="s">
        <v>31</v>
      </c>
      <c r="D37" s="35">
        <v>15</v>
      </c>
      <c r="E37" s="35">
        <v>100</v>
      </c>
      <c r="F37" s="54">
        <v>2000</v>
      </c>
      <c r="G37" s="55">
        <v>1880</v>
      </c>
      <c r="H37" s="51">
        <f t="shared" si="6"/>
        <v>1786</v>
      </c>
      <c r="I37" s="52">
        <f>G37*0.92</f>
        <v>1729.6000000000001</v>
      </c>
      <c r="J37" s="51">
        <f>G37*0.88</f>
        <v>1654.4</v>
      </c>
    </row>
    <row r="38" spans="1:10" ht="15.75" customHeight="1">
      <c r="A38" s="35" t="s">
        <v>16</v>
      </c>
      <c r="B38" s="35" t="s">
        <v>32</v>
      </c>
      <c r="C38" s="53" t="s">
        <v>33</v>
      </c>
      <c r="D38" s="35">
        <v>20</v>
      </c>
      <c r="E38" s="35">
        <v>100</v>
      </c>
      <c r="F38" s="54">
        <v>1500</v>
      </c>
      <c r="G38" s="55">
        <v>2450</v>
      </c>
      <c r="H38" s="51">
        <f t="shared" si="6"/>
        <v>2327.5</v>
      </c>
      <c r="I38" s="52">
        <f>G38*0.92</f>
        <v>2254</v>
      </c>
      <c r="J38" s="51">
        <f>G38*0.88</f>
        <v>2156</v>
      </c>
    </row>
    <row r="39" spans="1:10" ht="15.75" customHeight="1">
      <c r="A39" s="35" t="s">
        <v>29</v>
      </c>
      <c r="B39" s="35" t="s">
        <v>34</v>
      </c>
      <c r="C39" s="53" t="s">
        <v>35</v>
      </c>
      <c r="D39" s="35">
        <v>25</v>
      </c>
      <c r="E39" s="35">
        <v>100</v>
      </c>
      <c r="F39" s="54">
        <v>1500</v>
      </c>
      <c r="G39" s="55">
        <v>3220</v>
      </c>
      <c r="H39" s="51">
        <f t="shared" si="6"/>
        <v>3059</v>
      </c>
      <c r="I39" s="52">
        <f>G39*0.92</f>
        <v>2962.4</v>
      </c>
      <c r="J39" s="51">
        <f>G39*0.88</f>
        <v>2833.6</v>
      </c>
    </row>
    <row r="40" spans="1:10" ht="15.75" customHeight="1">
      <c r="A40" s="34" t="s">
        <v>29</v>
      </c>
      <c r="B40" s="35" t="s">
        <v>36</v>
      </c>
      <c r="C40" s="56" t="s">
        <v>37</v>
      </c>
      <c r="D40" s="34">
        <v>17</v>
      </c>
      <c r="E40" s="57">
        <v>100</v>
      </c>
      <c r="F40" s="58">
        <v>2500</v>
      </c>
      <c r="G40" s="59">
        <v>2250</v>
      </c>
      <c r="H40" s="51">
        <f t="shared" si="6"/>
        <v>2137.5</v>
      </c>
      <c r="I40" s="52">
        <f aca="true" t="shared" si="7" ref="I40:I54">G40*0.92</f>
        <v>2070</v>
      </c>
      <c r="J40" s="51">
        <f aca="true" t="shared" si="8" ref="J40:J54">G40*0.88</f>
        <v>1980</v>
      </c>
    </row>
    <row r="41" spans="1:10" ht="15.75" customHeight="1">
      <c r="A41" s="35" t="s">
        <v>17</v>
      </c>
      <c r="B41" s="35" t="s">
        <v>38</v>
      </c>
      <c r="C41" s="56" t="s">
        <v>39</v>
      </c>
      <c r="D41" s="34">
        <v>20</v>
      </c>
      <c r="E41" s="57">
        <v>100</v>
      </c>
      <c r="F41" s="58">
        <v>1000</v>
      </c>
      <c r="G41" s="59">
        <v>2500</v>
      </c>
      <c r="H41" s="51">
        <f t="shared" si="6"/>
        <v>2375</v>
      </c>
      <c r="I41" s="52">
        <f t="shared" si="7"/>
        <v>2300</v>
      </c>
      <c r="J41" s="51">
        <f t="shared" si="8"/>
        <v>2200</v>
      </c>
    </row>
    <row r="42" spans="1:10" ht="15.75" customHeight="1">
      <c r="A42" s="36" t="s">
        <v>17</v>
      </c>
      <c r="B42" s="35" t="s">
        <v>40</v>
      </c>
      <c r="C42" s="56" t="s">
        <v>41</v>
      </c>
      <c r="D42" s="36">
        <v>35</v>
      </c>
      <c r="E42" s="60">
        <v>100</v>
      </c>
      <c r="F42" s="61">
        <v>1000</v>
      </c>
      <c r="G42" s="59">
        <v>4450</v>
      </c>
      <c r="H42" s="51">
        <f t="shared" si="6"/>
        <v>4227.5</v>
      </c>
      <c r="I42" s="52">
        <f t="shared" si="7"/>
        <v>4094</v>
      </c>
      <c r="J42" s="51">
        <f t="shared" si="8"/>
        <v>3916</v>
      </c>
    </row>
    <row r="43" spans="1:10" ht="15.75" customHeight="1">
      <c r="A43" s="36" t="s">
        <v>17</v>
      </c>
      <c r="B43" s="35" t="s">
        <v>42</v>
      </c>
      <c r="C43" s="56" t="s">
        <v>43</v>
      </c>
      <c r="D43" s="36">
        <v>30</v>
      </c>
      <c r="E43" s="60">
        <v>100</v>
      </c>
      <c r="F43" s="61">
        <v>1000</v>
      </c>
      <c r="G43" s="59">
        <v>3580</v>
      </c>
      <c r="H43" s="51">
        <f t="shared" si="6"/>
        <v>3401</v>
      </c>
      <c r="I43" s="52">
        <f t="shared" si="7"/>
        <v>3293.6000000000004</v>
      </c>
      <c r="J43" s="51">
        <f t="shared" si="8"/>
        <v>3150.4</v>
      </c>
    </row>
    <row r="44" spans="1:10" ht="15.75" customHeight="1">
      <c r="A44" s="36" t="s">
        <v>17</v>
      </c>
      <c r="B44" s="35" t="s">
        <v>128</v>
      </c>
      <c r="C44" s="56" t="s">
        <v>125</v>
      </c>
      <c r="D44" s="36">
        <v>27</v>
      </c>
      <c r="E44" s="60">
        <v>100</v>
      </c>
      <c r="F44" s="61">
        <v>1000</v>
      </c>
      <c r="G44" s="59">
        <v>2540</v>
      </c>
      <c r="H44" s="51">
        <f t="shared" si="6"/>
        <v>2413</v>
      </c>
      <c r="I44" s="52">
        <f t="shared" si="7"/>
        <v>2336.8</v>
      </c>
      <c r="J44" s="51">
        <f t="shared" si="8"/>
        <v>2235.2</v>
      </c>
    </row>
    <row r="45" spans="1:10" ht="15.75" customHeight="1">
      <c r="A45" s="36" t="s">
        <v>17</v>
      </c>
      <c r="B45" s="35" t="s">
        <v>44</v>
      </c>
      <c r="C45" s="56" t="s">
        <v>45</v>
      </c>
      <c r="D45" s="36">
        <v>22</v>
      </c>
      <c r="E45" s="60">
        <v>100</v>
      </c>
      <c r="F45" s="61">
        <v>1000</v>
      </c>
      <c r="G45" s="59">
        <v>2650</v>
      </c>
      <c r="H45" s="51">
        <f t="shared" si="6"/>
        <v>2517.5</v>
      </c>
      <c r="I45" s="52">
        <f t="shared" si="7"/>
        <v>2438</v>
      </c>
      <c r="J45" s="51">
        <f t="shared" si="8"/>
        <v>2332</v>
      </c>
    </row>
    <row r="46" spans="1:10" ht="15.75" customHeight="1">
      <c r="A46" s="36" t="s">
        <v>17</v>
      </c>
      <c r="B46" s="35" t="s">
        <v>127</v>
      </c>
      <c r="C46" s="56" t="s">
        <v>132</v>
      </c>
      <c r="D46" s="36">
        <v>20</v>
      </c>
      <c r="E46" s="60">
        <v>100</v>
      </c>
      <c r="F46" s="61">
        <v>1000</v>
      </c>
      <c r="G46" s="59">
        <v>2120</v>
      </c>
      <c r="H46" s="51">
        <f t="shared" si="6"/>
        <v>2014</v>
      </c>
      <c r="I46" s="52">
        <f t="shared" si="7"/>
        <v>1950.4</v>
      </c>
      <c r="J46" s="51">
        <f t="shared" si="8"/>
        <v>1865.6</v>
      </c>
    </row>
    <row r="47" spans="1:10" ht="15.75" customHeight="1">
      <c r="A47" s="62" t="s">
        <v>46</v>
      </c>
      <c r="B47" s="62" t="s">
        <v>47</v>
      </c>
      <c r="C47" s="56" t="s">
        <v>48</v>
      </c>
      <c r="D47" s="34">
        <v>15</v>
      </c>
      <c r="E47" s="57">
        <v>100</v>
      </c>
      <c r="F47" s="58">
        <v>2000</v>
      </c>
      <c r="G47" s="59">
        <v>2550</v>
      </c>
      <c r="H47" s="51">
        <f t="shared" si="6"/>
        <v>2422.5</v>
      </c>
      <c r="I47" s="52">
        <f t="shared" si="7"/>
        <v>2346</v>
      </c>
      <c r="J47" s="51">
        <f t="shared" si="8"/>
        <v>2244</v>
      </c>
    </row>
    <row r="48" spans="1:10" ht="15.75" customHeight="1">
      <c r="A48" s="48" t="s">
        <v>49</v>
      </c>
      <c r="B48" s="48" t="s">
        <v>50</v>
      </c>
      <c r="C48" s="56" t="s">
        <v>48</v>
      </c>
      <c r="D48" s="34">
        <v>19</v>
      </c>
      <c r="E48" s="57">
        <v>100</v>
      </c>
      <c r="F48" s="58">
        <v>1000</v>
      </c>
      <c r="G48" s="59">
        <v>4160</v>
      </c>
      <c r="H48" s="51">
        <f t="shared" si="6"/>
        <v>3952</v>
      </c>
      <c r="I48" s="52">
        <f t="shared" si="7"/>
        <v>3827.2000000000003</v>
      </c>
      <c r="J48" s="51">
        <f t="shared" si="8"/>
        <v>3660.8</v>
      </c>
    </row>
    <row r="49" spans="1:10" ht="15.75" customHeight="1">
      <c r="A49" s="62" t="s">
        <v>51</v>
      </c>
      <c r="B49" s="48" t="s">
        <v>52</v>
      </c>
      <c r="C49" s="56" t="s">
        <v>48</v>
      </c>
      <c r="D49" s="34">
        <v>22</v>
      </c>
      <c r="E49" s="57">
        <v>50</v>
      </c>
      <c r="F49" s="58">
        <v>500</v>
      </c>
      <c r="G49" s="59">
        <v>5760</v>
      </c>
      <c r="H49" s="51">
        <f t="shared" si="6"/>
        <v>5472</v>
      </c>
      <c r="I49" s="52">
        <f t="shared" si="7"/>
        <v>5299.2</v>
      </c>
      <c r="J49" s="51">
        <f t="shared" si="8"/>
        <v>5068.8</v>
      </c>
    </row>
    <row r="50" spans="1:10" ht="15.75" customHeight="1">
      <c r="A50" s="62" t="s">
        <v>53</v>
      </c>
      <c r="B50" s="48" t="s">
        <v>54</v>
      </c>
      <c r="C50" s="56" t="s">
        <v>55</v>
      </c>
      <c r="D50" s="34">
        <v>33</v>
      </c>
      <c r="E50" s="57">
        <v>50</v>
      </c>
      <c r="F50" s="58">
        <v>500</v>
      </c>
      <c r="G50" s="59">
        <v>4900</v>
      </c>
      <c r="H50" s="51">
        <f t="shared" si="6"/>
        <v>4655</v>
      </c>
      <c r="I50" s="52">
        <f t="shared" si="7"/>
        <v>4508</v>
      </c>
      <c r="J50" s="51">
        <f t="shared" si="8"/>
        <v>4312</v>
      </c>
    </row>
    <row r="51" spans="1:10" ht="15.75" customHeight="1">
      <c r="A51" s="48" t="s">
        <v>56</v>
      </c>
      <c r="B51" s="62" t="s">
        <v>57</v>
      </c>
      <c r="C51" s="56" t="s">
        <v>55</v>
      </c>
      <c r="D51" s="34">
        <v>30</v>
      </c>
      <c r="E51" s="57">
        <v>50</v>
      </c>
      <c r="F51" s="58">
        <v>500</v>
      </c>
      <c r="G51" s="59">
        <v>6300</v>
      </c>
      <c r="H51" s="51">
        <f>G51*0.95</f>
        <v>5985</v>
      </c>
      <c r="I51" s="52">
        <f>G51*0.92</f>
        <v>5796</v>
      </c>
      <c r="J51" s="51">
        <f>G51*0.88</f>
        <v>5544</v>
      </c>
    </row>
    <row r="52" spans="1:10" ht="15.75" customHeight="1">
      <c r="A52" s="48" t="s">
        <v>58</v>
      </c>
      <c r="B52" s="62" t="s">
        <v>59</v>
      </c>
      <c r="C52" s="56" t="s">
        <v>55</v>
      </c>
      <c r="D52" s="34">
        <v>40</v>
      </c>
      <c r="E52" s="57">
        <v>50</v>
      </c>
      <c r="F52" s="58">
        <v>250</v>
      </c>
      <c r="G52" s="59">
        <v>8700</v>
      </c>
      <c r="H52" s="51">
        <f>G52*0.95</f>
        <v>8265</v>
      </c>
      <c r="I52" s="52">
        <f>G52*0.92</f>
        <v>8004</v>
      </c>
      <c r="J52" s="51">
        <f>G52*0.88</f>
        <v>7656</v>
      </c>
    </row>
    <row r="53" spans="1:10" ht="15.75" customHeight="1">
      <c r="A53" s="62" t="s">
        <v>53</v>
      </c>
      <c r="B53" s="48"/>
      <c r="C53" s="56" t="s">
        <v>168</v>
      </c>
      <c r="D53" s="34">
        <v>30</v>
      </c>
      <c r="E53" s="57">
        <v>50</v>
      </c>
      <c r="F53" s="58">
        <v>500</v>
      </c>
      <c r="G53" s="59">
        <v>4600</v>
      </c>
      <c r="H53" s="51">
        <f>G53*0.95</f>
        <v>4370</v>
      </c>
      <c r="I53" s="52">
        <f>G53*0.92</f>
        <v>4232</v>
      </c>
      <c r="J53" s="51">
        <f>G53*0.88</f>
        <v>4048</v>
      </c>
    </row>
    <row r="54" spans="1:10" ht="15.75" customHeight="1">
      <c r="A54" s="48" t="s">
        <v>58</v>
      </c>
      <c r="B54" s="62"/>
      <c r="C54" s="56" t="s">
        <v>169</v>
      </c>
      <c r="D54" s="34">
        <v>38</v>
      </c>
      <c r="E54" s="57">
        <v>50</v>
      </c>
      <c r="F54" s="58">
        <v>250</v>
      </c>
      <c r="G54" s="59">
        <v>7100</v>
      </c>
      <c r="H54" s="51">
        <f t="shared" si="6"/>
        <v>6745</v>
      </c>
      <c r="I54" s="52">
        <f t="shared" si="7"/>
        <v>6532</v>
      </c>
      <c r="J54" s="51">
        <f t="shared" si="8"/>
        <v>6248</v>
      </c>
    </row>
    <row r="55" spans="1:10" ht="20.25" customHeight="1">
      <c r="A55" s="91" t="s">
        <v>60</v>
      </c>
      <c r="B55" s="92"/>
      <c r="C55" s="92"/>
      <c r="D55" s="92"/>
      <c r="E55" s="92"/>
      <c r="F55" s="92"/>
      <c r="G55" s="92"/>
      <c r="H55" s="92"/>
      <c r="I55" s="92"/>
      <c r="J55" s="92"/>
    </row>
    <row r="56" spans="1:10" ht="20.25" customHeight="1">
      <c r="A56" s="99" t="s">
        <v>61</v>
      </c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0" ht="16.5" customHeight="1">
      <c r="A57" s="62" t="s">
        <v>62</v>
      </c>
      <c r="B57" s="34" t="s">
        <v>63</v>
      </c>
      <c r="C57" s="63" t="s">
        <v>64</v>
      </c>
      <c r="D57" s="34">
        <v>7</v>
      </c>
      <c r="E57" s="64">
        <v>100</v>
      </c>
      <c r="F57" s="58">
        <v>30</v>
      </c>
      <c r="G57" s="65">
        <v>103</v>
      </c>
      <c r="H57" s="51">
        <f aca="true" t="shared" si="9" ref="H57:H85">G57*0.95</f>
        <v>97.85</v>
      </c>
      <c r="I57" s="52">
        <f>G57*0.92</f>
        <v>94.76</v>
      </c>
      <c r="J57" s="51">
        <f>G57*0.88</f>
        <v>90.64</v>
      </c>
    </row>
    <row r="58" spans="1:10" ht="16.5" customHeight="1">
      <c r="A58" s="62" t="s">
        <v>65</v>
      </c>
      <c r="B58" s="34" t="s">
        <v>66</v>
      </c>
      <c r="C58" s="63" t="s">
        <v>67</v>
      </c>
      <c r="D58" s="34">
        <v>7</v>
      </c>
      <c r="E58" s="64">
        <v>30</v>
      </c>
      <c r="F58" s="58">
        <v>100</v>
      </c>
      <c r="G58" s="65">
        <v>37</v>
      </c>
      <c r="H58" s="51">
        <f t="shared" si="9"/>
        <v>35.15</v>
      </c>
      <c r="I58" s="52">
        <f>G58*0.92</f>
        <v>34.04</v>
      </c>
      <c r="J58" s="51">
        <f>G58*0.88</f>
        <v>32.56</v>
      </c>
    </row>
    <row r="59" spans="1:10" ht="16.5" customHeight="1">
      <c r="A59" s="62" t="s">
        <v>65</v>
      </c>
      <c r="B59" s="34" t="s">
        <v>134</v>
      </c>
      <c r="C59" s="63" t="s">
        <v>133</v>
      </c>
      <c r="D59" s="34">
        <v>7</v>
      </c>
      <c r="E59" s="64">
        <v>50</v>
      </c>
      <c r="F59" s="58">
        <v>60</v>
      </c>
      <c r="G59" s="65">
        <v>60</v>
      </c>
      <c r="H59" s="51">
        <f t="shared" si="9"/>
        <v>57</v>
      </c>
      <c r="I59" s="52">
        <f>G59*0.92</f>
        <v>55.2</v>
      </c>
      <c r="J59" s="51">
        <f>G59*0.88</f>
        <v>52.8</v>
      </c>
    </row>
    <row r="60" spans="1:10" ht="16.5" customHeight="1">
      <c r="A60" s="62" t="s">
        <v>65</v>
      </c>
      <c r="B60" s="34" t="s">
        <v>68</v>
      </c>
      <c r="C60" s="63" t="s">
        <v>69</v>
      </c>
      <c r="D60" s="34">
        <v>7</v>
      </c>
      <c r="E60" s="64">
        <v>100</v>
      </c>
      <c r="F60" s="58">
        <v>30</v>
      </c>
      <c r="G60" s="65">
        <v>115</v>
      </c>
      <c r="H60" s="51">
        <f t="shared" si="9"/>
        <v>109.25</v>
      </c>
      <c r="I60" s="52">
        <f>G60*0.92</f>
        <v>105.80000000000001</v>
      </c>
      <c r="J60" s="51">
        <f>G60*0.88</f>
        <v>101.2</v>
      </c>
    </row>
    <row r="61" spans="1:10" ht="16.5" customHeight="1">
      <c r="A61" s="62" t="s">
        <v>70</v>
      </c>
      <c r="B61" s="34" t="s">
        <v>71</v>
      </c>
      <c r="C61" s="63" t="s">
        <v>72</v>
      </c>
      <c r="D61" s="34">
        <v>13</v>
      </c>
      <c r="E61" s="64">
        <v>20</v>
      </c>
      <c r="F61" s="58">
        <v>50</v>
      </c>
      <c r="G61" s="65">
        <v>69</v>
      </c>
      <c r="H61" s="51">
        <f t="shared" si="9"/>
        <v>65.55</v>
      </c>
      <c r="I61" s="52">
        <f>G61*0.92</f>
        <v>63.480000000000004</v>
      </c>
      <c r="J61" s="51">
        <f>G61*0.88</f>
        <v>60.72</v>
      </c>
    </row>
    <row r="62" spans="1:10" ht="20.25" customHeight="1">
      <c r="A62" s="97" t="s">
        <v>73</v>
      </c>
      <c r="B62" s="98"/>
      <c r="C62" s="98"/>
      <c r="D62" s="98"/>
      <c r="E62" s="98"/>
      <c r="F62" s="98"/>
      <c r="G62" s="98"/>
      <c r="H62" s="98"/>
      <c r="I62" s="98"/>
      <c r="J62" s="98"/>
    </row>
    <row r="63" spans="1:10" ht="16.5" customHeight="1">
      <c r="A63" s="62" t="s">
        <v>74</v>
      </c>
      <c r="B63" s="34" t="s">
        <v>75</v>
      </c>
      <c r="C63" s="63" t="s">
        <v>76</v>
      </c>
      <c r="D63" s="34">
        <v>23</v>
      </c>
      <c r="E63" s="64">
        <v>15</v>
      </c>
      <c r="F63" s="58">
        <v>50</v>
      </c>
      <c r="G63" s="65">
        <v>51.5</v>
      </c>
      <c r="H63" s="51">
        <f t="shared" si="9"/>
        <v>48.925</v>
      </c>
      <c r="I63" s="52">
        <f>G63*0.92</f>
        <v>47.38</v>
      </c>
      <c r="J63" s="51">
        <f>G63*0.88</f>
        <v>45.32</v>
      </c>
    </row>
    <row r="64" spans="1:10" ht="16.5" customHeight="1">
      <c r="A64" s="62" t="s">
        <v>77</v>
      </c>
      <c r="B64" s="34" t="s">
        <v>78</v>
      </c>
      <c r="C64" s="63" t="s">
        <v>79</v>
      </c>
      <c r="D64" s="34">
        <v>23</v>
      </c>
      <c r="E64" s="64">
        <v>10</v>
      </c>
      <c r="F64" s="58">
        <v>50</v>
      </c>
      <c r="G64" s="65">
        <v>51.5</v>
      </c>
      <c r="H64" s="51">
        <f t="shared" si="9"/>
        <v>48.925</v>
      </c>
      <c r="I64" s="52">
        <f>G64*0.92</f>
        <v>47.38</v>
      </c>
      <c r="J64" s="51">
        <f>G64*0.88</f>
        <v>45.32</v>
      </c>
    </row>
    <row r="65" spans="1:10" ht="16.5" customHeight="1">
      <c r="A65" s="62" t="s">
        <v>80</v>
      </c>
      <c r="B65" s="34" t="s">
        <v>81</v>
      </c>
      <c r="C65" s="63" t="s">
        <v>82</v>
      </c>
      <c r="D65" s="34">
        <v>27</v>
      </c>
      <c r="E65" s="64">
        <v>10</v>
      </c>
      <c r="F65" s="58">
        <v>30</v>
      </c>
      <c r="G65" s="65">
        <v>108</v>
      </c>
      <c r="H65" s="51">
        <f t="shared" si="9"/>
        <v>102.6</v>
      </c>
      <c r="I65" s="52">
        <f>G65*0.92</f>
        <v>99.36</v>
      </c>
      <c r="J65" s="51">
        <f>G65*0.88</f>
        <v>95.04</v>
      </c>
    </row>
    <row r="66" spans="1:10" ht="16.5" customHeight="1">
      <c r="A66" s="62" t="s">
        <v>83</v>
      </c>
      <c r="B66" s="57" t="s">
        <v>84</v>
      </c>
      <c r="C66" s="63" t="s">
        <v>85</v>
      </c>
      <c r="D66" s="34">
        <v>32</v>
      </c>
      <c r="E66" s="64">
        <v>10</v>
      </c>
      <c r="F66" s="58">
        <v>20</v>
      </c>
      <c r="G66" s="65">
        <v>164</v>
      </c>
      <c r="H66" s="51">
        <f t="shared" si="9"/>
        <v>155.79999999999998</v>
      </c>
      <c r="I66" s="52">
        <f>G66*0.92</f>
        <v>150.88</v>
      </c>
      <c r="J66" s="51">
        <f>G66*0.88</f>
        <v>144.32</v>
      </c>
    </row>
    <row r="67" spans="1:10" ht="20.25" customHeight="1">
      <c r="A67" s="99" t="s">
        <v>153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ht="16.5" customHeight="1">
      <c r="A68" s="62" t="s">
        <v>74</v>
      </c>
      <c r="B68" s="34" t="s">
        <v>86</v>
      </c>
      <c r="C68" s="63" t="s">
        <v>154</v>
      </c>
      <c r="D68" s="34">
        <v>23</v>
      </c>
      <c r="E68" s="64">
        <v>15</v>
      </c>
      <c r="F68" s="58">
        <v>50</v>
      </c>
      <c r="G68" s="65">
        <v>36.5</v>
      </c>
      <c r="H68" s="51">
        <f t="shared" si="9"/>
        <v>34.675</v>
      </c>
      <c r="I68" s="52">
        <f>G68*0.92</f>
        <v>33.58</v>
      </c>
      <c r="J68" s="51">
        <f>G68*0.88</f>
        <v>32.12</v>
      </c>
    </row>
    <row r="69" spans="1:10" ht="16.5" customHeight="1">
      <c r="A69" s="62" t="s">
        <v>77</v>
      </c>
      <c r="B69" s="34" t="s">
        <v>87</v>
      </c>
      <c r="C69" s="63" t="s">
        <v>155</v>
      </c>
      <c r="D69" s="34">
        <v>23</v>
      </c>
      <c r="E69" s="64">
        <v>10</v>
      </c>
      <c r="F69" s="58">
        <v>50</v>
      </c>
      <c r="G69" s="65">
        <v>36.5</v>
      </c>
      <c r="H69" s="51">
        <f t="shared" si="9"/>
        <v>34.675</v>
      </c>
      <c r="I69" s="52">
        <f>G69*0.92</f>
        <v>33.58</v>
      </c>
      <c r="J69" s="51">
        <f>G69*0.88</f>
        <v>32.12</v>
      </c>
    </row>
    <row r="70" spans="1:10" ht="16.5" customHeight="1">
      <c r="A70" s="62" t="s">
        <v>80</v>
      </c>
      <c r="B70" s="34" t="s">
        <v>88</v>
      </c>
      <c r="C70" s="63" t="s">
        <v>156</v>
      </c>
      <c r="D70" s="34">
        <v>27</v>
      </c>
      <c r="E70" s="64">
        <v>10</v>
      </c>
      <c r="F70" s="58">
        <v>30</v>
      </c>
      <c r="G70" s="65">
        <v>80</v>
      </c>
      <c r="H70" s="51">
        <f t="shared" si="9"/>
        <v>76</v>
      </c>
      <c r="I70" s="52">
        <f>G70*0.92</f>
        <v>73.60000000000001</v>
      </c>
      <c r="J70" s="51">
        <f>G70*0.88</f>
        <v>70.4</v>
      </c>
    </row>
    <row r="71" spans="1:10" ht="16.5" customHeight="1">
      <c r="A71" s="62" t="s">
        <v>83</v>
      </c>
      <c r="B71" s="57" t="s">
        <v>89</v>
      </c>
      <c r="C71" s="63" t="s">
        <v>157</v>
      </c>
      <c r="D71" s="34">
        <v>32</v>
      </c>
      <c r="E71" s="64">
        <v>10</v>
      </c>
      <c r="F71" s="58">
        <v>20</v>
      </c>
      <c r="G71" s="65">
        <v>122</v>
      </c>
      <c r="H71" s="51">
        <f t="shared" si="9"/>
        <v>115.89999999999999</v>
      </c>
      <c r="I71" s="52">
        <f>G71*0.92</f>
        <v>112.24000000000001</v>
      </c>
      <c r="J71" s="51">
        <f>G71*0.88</f>
        <v>107.36</v>
      </c>
    </row>
    <row r="72" spans="1:10" ht="16.5" customHeight="1">
      <c r="A72" s="62" t="s">
        <v>99</v>
      </c>
      <c r="B72" s="57" t="s">
        <v>144</v>
      </c>
      <c r="C72" s="63" t="s">
        <v>167</v>
      </c>
      <c r="D72" s="34">
        <v>35</v>
      </c>
      <c r="E72" s="64">
        <v>10</v>
      </c>
      <c r="F72" s="58">
        <v>15</v>
      </c>
      <c r="G72" s="65">
        <v>148</v>
      </c>
      <c r="H72" s="51">
        <f t="shared" si="9"/>
        <v>140.6</v>
      </c>
      <c r="I72" s="52">
        <f>G72*0.92</f>
        <v>136.16</v>
      </c>
      <c r="J72" s="51">
        <f>G72*0.88</f>
        <v>130.24</v>
      </c>
    </row>
    <row r="73" spans="1:10" ht="20.25" customHeight="1">
      <c r="A73" s="97" t="s">
        <v>135</v>
      </c>
      <c r="B73" s="98"/>
      <c r="C73" s="98"/>
      <c r="D73" s="98"/>
      <c r="E73" s="98"/>
      <c r="F73" s="98"/>
      <c r="G73" s="98"/>
      <c r="H73" s="98"/>
      <c r="I73" s="98"/>
      <c r="J73" s="98"/>
    </row>
    <row r="74" spans="1:10" ht="16.5" customHeight="1">
      <c r="A74" s="62" t="s">
        <v>74</v>
      </c>
      <c r="B74" s="34" t="s">
        <v>145</v>
      </c>
      <c r="C74" s="63" t="s">
        <v>138</v>
      </c>
      <c r="D74" s="34">
        <v>25</v>
      </c>
      <c r="E74" s="64">
        <v>10</v>
      </c>
      <c r="F74" s="58">
        <v>30</v>
      </c>
      <c r="G74" s="65">
        <v>48</v>
      </c>
      <c r="H74" s="51">
        <f t="shared" si="9"/>
        <v>45.599999999999994</v>
      </c>
      <c r="I74" s="52">
        <f>G74*0.92</f>
        <v>44.160000000000004</v>
      </c>
      <c r="J74" s="51">
        <f>G74*0.88</f>
        <v>42.24</v>
      </c>
    </row>
    <row r="75" spans="1:10" ht="16.5" customHeight="1">
      <c r="A75" s="62" t="s">
        <v>136</v>
      </c>
      <c r="B75" s="34" t="s">
        <v>147</v>
      </c>
      <c r="C75" s="63" t="s">
        <v>139</v>
      </c>
      <c r="D75" s="34">
        <v>25</v>
      </c>
      <c r="E75" s="64">
        <v>10</v>
      </c>
      <c r="F75" s="58">
        <v>30</v>
      </c>
      <c r="G75" s="65">
        <v>66</v>
      </c>
      <c r="H75" s="51">
        <f t="shared" si="9"/>
        <v>62.699999999999996</v>
      </c>
      <c r="I75" s="52">
        <f>G75*0.92</f>
        <v>60.720000000000006</v>
      </c>
      <c r="J75" s="51">
        <f>G75*0.88</f>
        <v>58.08</v>
      </c>
    </row>
    <row r="76" spans="1:10" ht="16.5" customHeight="1">
      <c r="A76" s="62" t="s">
        <v>137</v>
      </c>
      <c r="B76" s="34" t="s">
        <v>149</v>
      </c>
      <c r="C76" s="63" t="s">
        <v>140</v>
      </c>
      <c r="D76" s="34">
        <v>32</v>
      </c>
      <c r="E76" s="64">
        <v>8</v>
      </c>
      <c r="F76" s="58">
        <v>20</v>
      </c>
      <c r="G76" s="65">
        <v>91</v>
      </c>
      <c r="H76" s="51">
        <f t="shared" si="9"/>
        <v>86.45</v>
      </c>
      <c r="I76" s="52">
        <f>G76*0.92</f>
        <v>83.72</v>
      </c>
      <c r="J76" s="51">
        <f>G76*0.88</f>
        <v>80.08</v>
      </c>
    </row>
    <row r="77" spans="1:10" ht="20.25" customHeight="1">
      <c r="A77" s="99" t="s">
        <v>141</v>
      </c>
      <c r="B77" s="100"/>
      <c r="C77" s="100"/>
      <c r="D77" s="100"/>
      <c r="E77" s="100"/>
      <c r="F77" s="100"/>
      <c r="G77" s="100"/>
      <c r="H77" s="100"/>
      <c r="I77" s="100"/>
      <c r="J77" s="100"/>
    </row>
    <row r="78" spans="1:10" ht="16.5" customHeight="1">
      <c r="A78" s="62" t="s">
        <v>74</v>
      </c>
      <c r="B78" s="34" t="s">
        <v>146</v>
      </c>
      <c r="C78" s="63" t="s">
        <v>142</v>
      </c>
      <c r="D78" s="34">
        <v>15</v>
      </c>
      <c r="E78" s="64">
        <v>17</v>
      </c>
      <c r="F78" s="58">
        <v>30</v>
      </c>
      <c r="G78" s="65">
        <v>62</v>
      </c>
      <c r="H78" s="51">
        <f t="shared" si="9"/>
        <v>58.9</v>
      </c>
      <c r="I78" s="52">
        <f>G78*0.92</f>
        <v>57.04</v>
      </c>
      <c r="J78" s="51">
        <f>G78*0.88</f>
        <v>54.56</v>
      </c>
    </row>
    <row r="79" spans="1:10" ht="16.5" customHeight="1">
      <c r="A79" s="62" t="s">
        <v>136</v>
      </c>
      <c r="B79" s="34" t="s">
        <v>148</v>
      </c>
      <c r="C79" s="63" t="s">
        <v>143</v>
      </c>
      <c r="D79" s="34">
        <v>15</v>
      </c>
      <c r="E79" s="64">
        <v>12</v>
      </c>
      <c r="F79" s="58">
        <v>30</v>
      </c>
      <c r="G79" s="65">
        <v>62</v>
      </c>
      <c r="H79" s="51">
        <f t="shared" si="9"/>
        <v>58.9</v>
      </c>
      <c r="I79" s="52">
        <f>G79*0.92</f>
        <v>57.04</v>
      </c>
      <c r="J79" s="51">
        <f>G79*0.88</f>
        <v>54.56</v>
      </c>
    </row>
    <row r="80" spans="1:10" ht="20.25" customHeight="1">
      <c r="A80" s="97" t="s">
        <v>158</v>
      </c>
      <c r="B80" s="98"/>
      <c r="C80" s="98"/>
      <c r="D80" s="98"/>
      <c r="E80" s="98"/>
      <c r="F80" s="98"/>
      <c r="G80" s="98"/>
      <c r="H80" s="98"/>
      <c r="I80" s="98"/>
      <c r="J80" s="98"/>
    </row>
    <row r="81" spans="1:10" ht="16.5" customHeight="1">
      <c r="A81" s="62" t="s">
        <v>74</v>
      </c>
      <c r="B81" s="34" t="s">
        <v>90</v>
      </c>
      <c r="C81" s="63" t="s">
        <v>91</v>
      </c>
      <c r="D81" s="34">
        <v>28</v>
      </c>
      <c r="E81" s="64">
        <v>15</v>
      </c>
      <c r="F81" s="58">
        <v>50</v>
      </c>
      <c r="G81" s="65">
        <v>45</v>
      </c>
      <c r="H81" s="51">
        <f t="shared" si="9"/>
        <v>42.75</v>
      </c>
      <c r="I81" s="52">
        <f aca="true" t="shared" si="10" ref="I81:I86">G81*0.92</f>
        <v>41.4</v>
      </c>
      <c r="J81" s="51">
        <f aca="true" t="shared" si="11" ref="J81:J86">G81*0.88</f>
        <v>39.6</v>
      </c>
    </row>
    <row r="82" spans="1:10" ht="16.5" customHeight="1">
      <c r="A82" s="62" t="s">
        <v>77</v>
      </c>
      <c r="B82" s="34" t="s">
        <v>92</v>
      </c>
      <c r="C82" s="63" t="s">
        <v>93</v>
      </c>
      <c r="D82" s="34">
        <v>28</v>
      </c>
      <c r="E82" s="64">
        <v>10</v>
      </c>
      <c r="F82" s="58">
        <v>50</v>
      </c>
      <c r="G82" s="65">
        <v>45</v>
      </c>
      <c r="H82" s="51">
        <f t="shared" si="9"/>
        <v>42.75</v>
      </c>
      <c r="I82" s="52">
        <f t="shared" si="10"/>
        <v>41.4</v>
      </c>
      <c r="J82" s="51">
        <f t="shared" si="11"/>
        <v>39.6</v>
      </c>
    </row>
    <row r="83" spans="1:10" ht="16.5" customHeight="1">
      <c r="A83" s="62" t="s">
        <v>94</v>
      </c>
      <c r="B83" s="34" t="s">
        <v>95</v>
      </c>
      <c r="C83" s="63" t="s">
        <v>96</v>
      </c>
      <c r="D83" s="34">
        <v>33</v>
      </c>
      <c r="E83" s="64">
        <v>10</v>
      </c>
      <c r="F83" s="58">
        <v>30</v>
      </c>
      <c r="G83" s="65">
        <v>91</v>
      </c>
      <c r="H83" s="51">
        <f t="shared" si="9"/>
        <v>86.45</v>
      </c>
      <c r="I83" s="52">
        <f t="shared" si="10"/>
        <v>83.72</v>
      </c>
      <c r="J83" s="51">
        <f t="shared" si="11"/>
        <v>80.08</v>
      </c>
    </row>
    <row r="84" spans="1:10" ht="16.5" customHeight="1">
      <c r="A84" s="62" t="s">
        <v>83</v>
      </c>
      <c r="B84" s="57" t="s">
        <v>97</v>
      </c>
      <c r="C84" s="63" t="s">
        <v>98</v>
      </c>
      <c r="D84" s="34">
        <v>38</v>
      </c>
      <c r="E84" s="64">
        <v>10</v>
      </c>
      <c r="F84" s="58">
        <v>20</v>
      </c>
      <c r="G84" s="65">
        <v>137</v>
      </c>
      <c r="H84" s="51">
        <f t="shared" si="9"/>
        <v>130.15</v>
      </c>
      <c r="I84" s="52">
        <f t="shared" si="10"/>
        <v>126.04</v>
      </c>
      <c r="J84" s="51">
        <f t="shared" si="11"/>
        <v>120.56</v>
      </c>
    </row>
    <row r="85" spans="1:10" ht="16.5" customHeight="1">
      <c r="A85" s="62" t="s">
        <v>99</v>
      </c>
      <c r="B85" s="57" t="s">
        <v>100</v>
      </c>
      <c r="C85" s="63" t="s">
        <v>101</v>
      </c>
      <c r="D85" s="34">
        <v>40</v>
      </c>
      <c r="E85" s="64">
        <v>10</v>
      </c>
      <c r="F85" s="58">
        <v>15</v>
      </c>
      <c r="G85" s="65">
        <v>182</v>
      </c>
      <c r="H85" s="51">
        <f t="shared" si="9"/>
        <v>172.9</v>
      </c>
      <c r="I85" s="52">
        <f t="shared" si="10"/>
        <v>167.44</v>
      </c>
      <c r="J85" s="51">
        <f t="shared" si="11"/>
        <v>160.16</v>
      </c>
    </row>
    <row r="86" spans="1:10" ht="16.5" customHeight="1">
      <c r="A86" s="78" t="s">
        <v>172</v>
      </c>
      <c r="B86" s="79" t="s">
        <v>100</v>
      </c>
      <c r="C86" s="80" t="s">
        <v>173</v>
      </c>
      <c r="D86" s="73">
        <v>45</v>
      </c>
      <c r="E86" s="81">
        <v>10</v>
      </c>
      <c r="F86" s="82">
        <v>10</v>
      </c>
      <c r="G86" s="65">
        <v>255</v>
      </c>
      <c r="H86" s="51">
        <f>G86*0.95</f>
        <v>242.25</v>
      </c>
      <c r="I86" s="52">
        <f t="shared" si="10"/>
        <v>234.60000000000002</v>
      </c>
      <c r="J86" s="51">
        <f t="shared" si="11"/>
        <v>224.4</v>
      </c>
    </row>
  </sheetData>
  <sheetProtection selectLockedCells="1" selectUnlockedCells="1"/>
  <mergeCells count="22">
    <mergeCell ref="A80:J80"/>
    <mergeCell ref="A56:J56"/>
    <mergeCell ref="I3:J4"/>
    <mergeCell ref="G11:J11"/>
    <mergeCell ref="A13:C13"/>
    <mergeCell ref="A62:J62"/>
    <mergeCell ref="A67:J67"/>
    <mergeCell ref="A73:J73"/>
    <mergeCell ref="A77:J77"/>
    <mergeCell ref="A11:A12"/>
    <mergeCell ref="B11:B12"/>
    <mergeCell ref="A55:J55"/>
    <mergeCell ref="A27:J27"/>
    <mergeCell ref="A34:J34"/>
    <mergeCell ref="C6:H10"/>
    <mergeCell ref="A14:J14"/>
    <mergeCell ref="F11:F12"/>
    <mergeCell ref="C11:C12"/>
    <mergeCell ref="D11:D12"/>
    <mergeCell ref="E11:E12"/>
    <mergeCell ref="C1:G1"/>
    <mergeCell ref="C4:E4"/>
  </mergeCells>
  <hyperlinks>
    <hyperlink ref="C3" r:id="rId1" display="www.krimplast.ru"/>
    <hyperlink ref="D3" r:id="rId2" display="sale@krimplast.ru"/>
    <hyperlink ref="E3" r:id="rId3" display="sale@krimplast.ru"/>
    <hyperlink ref="C6:H10" r:id="rId4" display="Посмотреть каталог продукции можно нажав сюда."/>
  </hyperlinks>
  <printOptions/>
  <pageMargins left="0.39375" right="0.19652777777777777" top="0.39375" bottom="0.19652777777777777" header="0.5118055555555555" footer="0.5118055555555555"/>
  <pageSetup fitToHeight="1" fitToWidth="1" horizontalDpi="300" verticalDpi="300" orientation="portrait" paperSize="9" scale="6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Ssale</dc:creator>
  <cp:keywords/>
  <dc:description/>
  <cp:lastModifiedBy>frain</cp:lastModifiedBy>
  <cp:lastPrinted>2022-09-12T06:30:14Z</cp:lastPrinted>
  <dcterms:created xsi:type="dcterms:W3CDTF">2018-10-23T11:18:42Z</dcterms:created>
  <dcterms:modified xsi:type="dcterms:W3CDTF">2023-08-06T17:04:25Z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